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Titles" localSheetId="0">'стр.1_2'!$15:$17</definedName>
    <definedName name="_xlnm.Print_Area" localSheetId="0">'стр.1_2'!$A$1:$DD$88</definedName>
  </definedNames>
  <calcPr fullCalcOnLoad="1"/>
</workbook>
</file>

<file path=xl/sharedStrings.xml><?xml version="1.0" encoding="utf-8"?>
<sst xmlns="http://schemas.openxmlformats.org/spreadsheetml/2006/main" count="146" uniqueCount="109">
  <si>
    <t>(подпись)</t>
  </si>
  <si>
    <t>"</t>
  </si>
  <si>
    <t>М.П.</t>
  </si>
  <si>
    <t>Налог на прибыль</t>
  </si>
  <si>
    <t>Чистая прибыль</t>
  </si>
  <si>
    <t>Утверждаю</t>
  </si>
  <si>
    <t>к Приказу Минэнерго России</t>
  </si>
  <si>
    <t>от 24.03.2010 № 114</t>
  </si>
  <si>
    <t>Приложение № 5</t>
  </si>
  <si>
    <t>Отчет об исполнении финансового плана
(заполняется по финансированию)</t>
  </si>
  <si>
    <t>№ п/п</t>
  </si>
  <si>
    <t>Показатели</t>
  </si>
  <si>
    <t>план</t>
  </si>
  <si>
    <t>факт</t>
  </si>
  <si>
    <t>Выручка от реализации товаров (работ, услуг), всего</t>
  </si>
  <si>
    <t>I</t>
  </si>
  <si>
    <t>в том числе:</t>
  </si>
  <si>
    <t>1.1</t>
  </si>
  <si>
    <t>1.2</t>
  </si>
  <si>
    <t>Выручка от прочей деятельности (расшифровать)</t>
  </si>
  <si>
    <t>Выручка от основной деятельности
(расшифровать по видам регулируемой деятельности)</t>
  </si>
  <si>
    <t>II</t>
  </si>
  <si>
    <t>Расходы по  текущей деятельности, всего</t>
  </si>
  <si>
    <t>1</t>
  </si>
  <si>
    <t>Материальные расходы, всего</t>
  </si>
  <si>
    <t>Топливо</t>
  </si>
  <si>
    <t>Сырье, материалы, запасные части, инструменты</t>
  </si>
  <si>
    <t>1.3</t>
  </si>
  <si>
    <t>2</t>
  </si>
  <si>
    <t>Покупная электроэнергия</t>
  </si>
  <si>
    <t>3</t>
  </si>
  <si>
    <t>4</t>
  </si>
  <si>
    <t>5</t>
  </si>
  <si>
    <t>Амортизационные отчисления</t>
  </si>
  <si>
    <t>Налоги и сборы, всего</t>
  </si>
  <si>
    <t>Прочие расходы, всего</t>
  </si>
  <si>
    <t>5.1</t>
  </si>
  <si>
    <t>5.3</t>
  </si>
  <si>
    <t>5.4</t>
  </si>
  <si>
    <t>Ремонт основных средств</t>
  </si>
  <si>
    <t>Платежи по аренде и лизингу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</si>
  <si>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</si>
  <si>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</si>
  <si>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</si>
  <si>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</si>
  <si>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</si>
  <si>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2.1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</si>
  <si>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</si>
  <si>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</si>
  <si>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</si>
  <si>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</si>
  <si>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</si>
  <si>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</si>
  <si>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</t>
  </si>
  <si>
    <t>VI</t>
  </si>
  <si>
    <t>VII</t>
  </si>
  <si>
    <t>Прибыль до налогообложения (III + IV)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</si>
  <si>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</si>
  <si>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</si>
  <si>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</si>
  <si>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</si>
  <si>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</si>
  <si>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</si>
  <si>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</si>
  <si>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</si>
  <si>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</si>
  <si>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</si>
  <si>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</si>
  <si>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</si>
  <si>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</si>
  <si>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</si>
  <si>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млн. рублей</t>
  </si>
  <si>
    <t xml:space="preserve"> года</t>
  </si>
  <si>
    <t xml:space="preserve">XI 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</si>
  <si>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</si>
  <si>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</si>
  <si>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</si>
  <si>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</si>
  <si>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</si>
  <si>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</si>
  <si>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</si>
  <si>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</si>
  <si>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</si>
  <si>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</si>
  <si>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>Возмещаемый НДС</t>
    </r>
    <r>
      <rPr>
        <sz val="10"/>
        <rFont val="Times New Roman"/>
        <family val="1"/>
      </rPr>
      <t xml:space="preserve"> 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</si>
  <si>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</si>
  <si>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</si>
  <si>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</si>
  <si>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</si>
  <si>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</si>
  <si>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Капитальные вложения</t>
  </si>
  <si>
    <t>XVI</t>
  </si>
  <si>
    <t>Всего поступления
(I р. + 1 п. IV р. + 2 п. IX р. + 1 п. X р. + XI р. + XIII р. +
2 п. XIV р. + XV р.)</t>
  </si>
  <si>
    <t>XVII</t>
  </si>
  <si>
    <t>Сальдо (+ профицит; - дефицит)
(XVI р. - XVII р.)</t>
  </si>
  <si>
    <t>Справочно:</t>
  </si>
  <si>
    <t>EBITDA</t>
  </si>
  <si>
    <t>Долг на конец периода</t>
  </si>
  <si>
    <t>Уровень тарифов</t>
  </si>
  <si>
    <t>Средства, полученные от допэмиссии акций</t>
  </si>
  <si>
    <t>* Заполняется ОГК/ТГК.</t>
  </si>
  <si>
    <t>VIII</t>
  </si>
  <si>
    <t>Всего расходы
(II р. - 3 п. II р. + 2 п. IV р. + 1 п. IX р. + 2 п. X р. + VI р. +     
VIII р. + XII р. + 1 п. XIV р. + XVI р.)</t>
  </si>
  <si>
    <t>Год 2015</t>
  </si>
  <si>
    <t>Расходы на оплату труда с учетом страховых взнос.</t>
  </si>
  <si>
    <t>Год 2016</t>
  </si>
  <si>
    <t>Генеральный директор АО"АЭСК"</t>
  </si>
  <si>
    <t xml:space="preserve">                            Конушкин И.Б.</t>
  </si>
  <si>
    <t>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</si>
</sst>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6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26" xfId="0" applyNumberFormat="1" applyFont="1" applyFill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zoomScalePageLayoutView="0" workbookViewId="0" topLeftCell="A1">
      <selection activeCell="CW11" sqref="CW11:CY11"/>
    </sheetView>
  </sheetViews>
  <sheetFormatPr defaultColWidth="0.875" defaultRowHeight="12.75"/>
  <cols>
    <col min="1" max="16384" width="0.875" style="1" customWidth="1"/>
  </cols>
  <sheetData>
    <row r="1" ht="11.25">
      <c r="DD1" s="2" t="s">
        <v>8</v>
      </c>
    </row>
    <row r="2" ht="11.25">
      <c r="DD2" s="2" t="s">
        <v>6</v>
      </c>
    </row>
    <row r="3" spans="89:108" ht="11.25"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2" t="s">
        <v>7</v>
      </c>
    </row>
    <row r="4" spans="89:108" s="13" customFormat="1" ht="15.75"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5"/>
    </row>
    <row r="5" spans="1:108" s="5" customFormat="1" ht="30.75" customHeight="1">
      <c r="A5" s="44" t="s">
        <v>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</row>
    <row r="6" spans="1:108" s="5" customFormat="1" ht="29.2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s="9" customFormat="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7" t="s">
        <v>5</v>
      </c>
    </row>
    <row r="8" spans="75:108" s="6" customFormat="1" ht="12.75">
      <c r="BW8" s="96" t="s">
        <v>106</v>
      </c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</row>
    <row r="9" spans="79:108" s="6" customFormat="1" ht="12.75">
      <c r="CA9" s="46" t="s">
        <v>107</v>
      </c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</row>
    <row r="10" spans="79:108" ht="12" customHeight="1">
      <c r="CA10" s="47" t="s">
        <v>0</v>
      </c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</row>
    <row r="11" spans="78:108" s="6" customFormat="1" ht="12.75">
      <c r="BZ11" s="48" t="s">
        <v>1</v>
      </c>
      <c r="CA11" s="48"/>
      <c r="CB11" s="49"/>
      <c r="CC11" s="49"/>
      <c r="CD11" s="49"/>
      <c r="CE11" s="50" t="s">
        <v>1</v>
      </c>
      <c r="CF11" s="50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T11" s="48">
        <v>20</v>
      </c>
      <c r="CU11" s="48"/>
      <c r="CV11" s="48"/>
      <c r="CW11" s="51" t="s">
        <v>108</v>
      </c>
      <c r="CX11" s="51"/>
      <c r="CY11" s="51"/>
      <c r="CZ11" s="12" t="s">
        <v>72</v>
      </c>
      <c r="DD11" s="12"/>
    </row>
    <row r="12" s="6" customFormat="1" ht="12.75">
      <c r="DD12" s="7" t="s">
        <v>2</v>
      </c>
    </row>
    <row r="13" ht="11.25">
      <c r="DD13" s="2"/>
    </row>
    <row r="14" s="6" customFormat="1" ht="13.5" thickBot="1">
      <c r="DD14" s="7" t="s">
        <v>71</v>
      </c>
    </row>
    <row r="15" spans="1:108" s="9" customFormat="1" ht="12.75">
      <c r="A15" s="65" t="s">
        <v>10</v>
      </c>
      <c r="B15" s="66"/>
      <c r="C15" s="66"/>
      <c r="D15" s="66"/>
      <c r="E15" s="66"/>
      <c r="F15" s="66"/>
      <c r="G15" s="66"/>
      <c r="H15" s="67"/>
      <c r="I15" s="74" t="s">
        <v>11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71" t="s">
        <v>103</v>
      </c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3"/>
      <c r="CI15" s="71" t="s">
        <v>105</v>
      </c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3"/>
    </row>
    <row r="16" spans="1:108" s="9" customFormat="1" ht="13.5" thickBot="1">
      <c r="A16" s="68"/>
      <c r="B16" s="69"/>
      <c r="C16" s="69"/>
      <c r="D16" s="69"/>
      <c r="E16" s="69"/>
      <c r="F16" s="69"/>
      <c r="G16" s="69"/>
      <c r="H16" s="70"/>
      <c r="I16" s="75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76" t="s">
        <v>12</v>
      </c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 t="s">
        <v>13</v>
      </c>
      <c r="BY16" s="77"/>
      <c r="BZ16" s="77"/>
      <c r="CA16" s="77"/>
      <c r="CB16" s="77"/>
      <c r="CC16" s="77"/>
      <c r="CD16" s="77"/>
      <c r="CE16" s="77"/>
      <c r="CF16" s="77"/>
      <c r="CG16" s="77"/>
      <c r="CH16" s="78"/>
      <c r="CI16" s="76" t="s">
        <v>12</v>
      </c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 t="s">
        <v>13</v>
      </c>
      <c r="CU16" s="77"/>
      <c r="CV16" s="77"/>
      <c r="CW16" s="77"/>
      <c r="CX16" s="77"/>
      <c r="CY16" s="77"/>
      <c r="CZ16" s="77"/>
      <c r="DA16" s="77"/>
      <c r="DB16" s="77"/>
      <c r="DC16" s="77"/>
      <c r="DD16" s="78"/>
    </row>
    <row r="17" spans="1:108" s="10" customFormat="1" ht="13.5" thickBot="1">
      <c r="A17" s="63">
        <v>1</v>
      </c>
      <c r="B17" s="61"/>
      <c r="C17" s="61"/>
      <c r="D17" s="61"/>
      <c r="E17" s="61"/>
      <c r="F17" s="61"/>
      <c r="G17" s="61"/>
      <c r="H17" s="61"/>
      <c r="I17" s="61">
        <v>2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2"/>
      <c r="BM17" s="63">
        <v>3</v>
      </c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>
        <v>4</v>
      </c>
      <c r="BY17" s="61"/>
      <c r="BZ17" s="61"/>
      <c r="CA17" s="61"/>
      <c r="CB17" s="61"/>
      <c r="CC17" s="61"/>
      <c r="CD17" s="61"/>
      <c r="CE17" s="61"/>
      <c r="CF17" s="61"/>
      <c r="CG17" s="61"/>
      <c r="CH17" s="64"/>
      <c r="CI17" s="63">
        <v>5</v>
      </c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>
        <v>6</v>
      </c>
      <c r="CU17" s="61"/>
      <c r="CV17" s="61"/>
      <c r="CW17" s="61"/>
      <c r="CX17" s="61"/>
      <c r="CY17" s="61"/>
      <c r="CZ17" s="61"/>
      <c r="DA17" s="61"/>
      <c r="DB17" s="61"/>
      <c r="DC17" s="61"/>
      <c r="DD17" s="64"/>
    </row>
    <row r="18" spans="1:108" s="9" customFormat="1" ht="12.75">
      <c r="A18" s="23" t="s">
        <v>15</v>
      </c>
      <c r="B18" s="24"/>
      <c r="C18" s="24"/>
      <c r="D18" s="24"/>
      <c r="E18" s="24"/>
      <c r="F18" s="24"/>
      <c r="G18" s="24"/>
      <c r="H18" s="24"/>
      <c r="I18" s="25" t="s">
        <v>14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6"/>
      <c r="BM18" s="16">
        <f>SUM(BM20:BW21)</f>
        <v>150.34</v>
      </c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>
        <f>SUM(BX20:CH21)</f>
        <v>161.9</v>
      </c>
      <c r="BY18" s="17"/>
      <c r="BZ18" s="17"/>
      <c r="CA18" s="17"/>
      <c r="CB18" s="17"/>
      <c r="CC18" s="17"/>
      <c r="CD18" s="17"/>
      <c r="CE18" s="17"/>
      <c r="CF18" s="17"/>
      <c r="CG18" s="17"/>
      <c r="CH18" s="18"/>
      <c r="CI18" s="17">
        <f>SUM(CI20:CS21)</f>
        <v>113.7</v>
      </c>
      <c r="CJ18" s="17"/>
      <c r="CK18" s="17"/>
      <c r="CL18" s="17"/>
      <c r="CM18" s="17"/>
      <c r="CN18" s="17"/>
      <c r="CO18" s="17"/>
      <c r="CP18" s="17"/>
      <c r="CQ18" s="17"/>
      <c r="CR18" s="17"/>
      <c r="CS18" s="18"/>
      <c r="CT18" s="17">
        <f>SUM(CT20:DD21)</f>
        <v>0</v>
      </c>
      <c r="CU18" s="17"/>
      <c r="CV18" s="17"/>
      <c r="CW18" s="17"/>
      <c r="CX18" s="17"/>
      <c r="CY18" s="17"/>
      <c r="CZ18" s="17"/>
      <c r="DA18" s="17"/>
      <c r="DB18" s="17"/>
      <c r="DC18" s="17"/>
      <c r="DD18" s="18"/>
    </row>
    <row r="19" spans="1:108" s="6" customFormat="1" ht="12.75">
      <c r="A19" s="33"/>
      <c r="B19" s="34"/>
      <c r="C19" s="34"/>
      <c r="D19" s="34"/>
      <c r="E19" s="34"/>
      <c r="F19" s="34"/>
      <c r="G19" s="34"/>
      <c r="H19" s="34"/>
      <c r="I19" s="35" t="s">
        <v>16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6"/>
      <c r="BM19" s="41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3"/>
      <c r="CI19" s="41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3"/>
    </row>
    <row r="20" spans="1:108" s="6" customFormat="1" ht="25.5" customHeight="1">
      <c r="A20" s="33" t="s">
        <v>17</v>
      </c>
      <c r="B20" s="34"/>
      <c r="C20" s="34"/>
      <c r="D20" s="34"/>
      <c r="E20" s="34"/>
      <c r="F20" s="34"/>
      <c r="G20" s="34"/>
      <c r="H20" s="34"/>
      <c r="I20" s="52" t="s">
        <v>20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3"/>
      <c r="BM20" s="41">
        <v>150.34</v>
      </c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>
        <v>161.9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3"/>
      <c r="CI20" s="41">
        <v>113.7</v>
      </c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>
        <v>0</v>
      </c>
      <c r="CU20" s="42"/>
      <c r="CV20" s="42"/>
      <c r="CW20" s="42"/>
      <c r="CX20" s="42"/>
      <c r="CY20" s="42"/>
      <c r="CZ20" s="42"/>
      <c r="DA20" s="42"/>
      <c r="DB20" s="42"/>
      <c r="DC20" s="42"/>
      <c r="DD20" s="43"/>
    </row>
    <row r="21" spans="1:108" s="6" customFormat="1" ht="13.5" thickBot="1">
      <c r="A21" s="37" t="s">
        <v>18</v>
      </c>
      <c r="B21" s="38"/>
      <c r="C21" s="38"/>
      <c r="D21" s="38"/>
      <c r="E21" s="38"/>
      <c r="F21" s="38"/>
      <c r="G21" s="38"/>
      <c r="H21" s="38"/>
      <c r="I21" s="39" t="s">
        <v>19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40"/>
      <c r="BM21" s="30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2"/>
      <c r="CI21" s="30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2"/>
    </row>
    <row r="22" spans="1:108" s="6" customFormat="1" ht="12.75">
      <c r="A22" s="23" t="s">
        <v>21</v>
      </c>
      <c r="B22" s="24"/>
      <c r="C22" s="24"/>
      <c r="D22" s="24"/>
      <c r="E22" s="24"/>
      <c r="F22" s="24"/>
      <c r="G22" s="24"/>
      <c r="H22" s="24"/>
      <c r="I22" s="25" t="s">
        <v>22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6"/>
      <c r="BM22" s="16">
        <f>SUM(BM23+BM28+BM29+BM30+BM31)</f>
        <v>108.41</v>
      </c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6">
        <f>SUM(BX23+BX28+BX29+BX30+BX31)</f>
        <v>138.73000000000002</v>
      </c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6">
        <f>SUM(CI23+CI28+CI29+CI30+CI31)</f>
        <v>100.27999999999999</v>
      </c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6">
        <f>SUM(CT23+CT28+CT29+CT30+CT31)</f>
        <v>0</v>
      </c>
      <c r="CU22" s="17"/>
      <c r="CV22" s="17"/>
      <c r="CW22" s="17"/>
      <c r="CX22" s="17"/>
      <c r="CY22" s="17"/>
      <c r="CZ22" s="17"/>
      <c r="DA22" s="17"/>
      <c r="DB22" s="17"/>
      <c r="DC22" s="17"/>
      <c r="DD22" s="17"/>
    </row>
    <row r="23" spans="1:108" s="9" customFormat="1" ht="12.75">
      <c r="A23" s="57" t="s">
        <v>23</v>
      </c>
      <c r="B23" s="58"/>
      <c r="C23" s="58"/>
      <c r="D23" s="58"/>
      <c r="E23" s="58"/>
      <c r="F23" s="58"/>
      <c r="G23" s="58"/>
      <c r="H23" s="58"/>
      <c r="I23" s="59" t="s">
        <v>24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60"/>
      <c r="BM23" s="54">
        <f>SUM(BM25:BW27)</f>
        <v>10.65</v>
      </c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4">
        <f>SUM(BX25:CH27)</f>
        <v>13.1</v>
      </c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4">
        <f>SUM(CI25:CS27)</f>
        <v>13.400000000000002</v>
      </c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4">
        <f>SUM(CT25:DD27)</f>
        <v>0</v>
      </c>
      <c r="CU23" s="55"/>
      <c r="CV23" s="55"/>
      <c r="CW23" s="55"/>
      <c r="CX23" s="55"/>
      <c r="CY23" s="55"/>
      <c r="CZ23" s="55"/>
      <c r="DA23" s="55"/>
      <c r="DB23" s="55"/>
      <c r="DC23" s="55"/>
      <c r="DD23" s="55"/>
    </row>
    <row r="24" spans="1:108" s="6" customFormat="1" ht="12.75">
      <c r="A24" s="33"/>
      <c r="B24" s="34"/>
      <c r="C24" s="34"/>
      <c r="D24" s="34"/>
      <c r="E24" s="34"/>
      <c r="F24" s="34"/>
      <c r="G24" s="34"/>
      <c r="H24" s="34"/>
      <c r="I24" s="35" t="s">
        <v>16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  <c r="BM24" s="41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3"/>
      <c r="CI24" s="41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3"/>
    </row>
    <row r="25" spans="1:108" s="6" customFormat="1" ht="12.75">
      <c r="A25" s="33" t="s">
        <v>17</v>
      </c>
      <c r="B25" s="34"/>
      <c r="C25" s="34"/>
      <c r="D25" s="34"/>
      <c r="E25" s="34"/>
      <c r="F25" s="34"/>
      <c r="G25" s="34"/>
      <c r="H25" s="34"/>
      <c r="I25" s="35" t="s">
        <v>25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  <c r="BM25" s="41">
        <v>4.2</v>
      </c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>
        <v>5.54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3"/>
      <c r="CI25" s="41">
        <v>4.44</v>
      </c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>
        <v>0</v>
      </c>
      <c r="CU25" s="42"/>
      <c r="CV25" s="42"/>
      <c r="CW25" s="42"/>
      <c r="CX25" s="42"/>
      <c r="CY25" s="42"/>
      <c r="CZ25" s="42"/>
      <c r="DA25" s="42"/>
      <c r="DB25" s="42"/>
      <c r="DC25" s="42"/>
      <c r="DD25" s="43"/>
    </row>
    <row r="26" spans="1:108" s="6" customFormat="1" ht="12.75">
      <c r="A26" s="33" t="s">
        <v>18</v>
      </c>
      <c r="B26" s="34"/>
      <c r="C26" s="34"/>
      <c r="D26" s="34"/>
      <c r="E26" s="34"/>
      <c r="F26" s="34"/>
      <c r="G26" s="34"/>
      <c r="H26" s="34"/>
      <c r="I26" s="35" t="s">
        <v>26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  <c r="BM26" s="41">
        <v>5.95</v>
      </c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>
        <v>6.81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1">
        <v>8</v>
      </c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>
        <v>0</v>
      </c>
      <c r="CU26" s="42"/>
      <c r="CV26" s="42"/>
      <c r="CW26" s="42"/>
      <c r="CX26" s="42"/>
      <c r="CY26" s="42"/>
      <c r="CZ26" s="42"/>
      <c r="DA26" s="42"/>
      <c r="DB26" s="42"/>
      <c r="DC26" s="42"/>
      <c r="DD26" s="43"/>
    </row>
    <row r="27" spans="1:108" s="6" customFormat="1" ht="12.75">
      <c r="A27" s="33" t="s">
        <v>27</v>
      </c>
      <c r="B27" s="34"/>
      <c r="C27" s="34"/>
      <c r="D27" s="34"/>
      <c r="E27" s="34"/>
      <c r="F27" s="34"/>
      <c r="G27" s="34"/>
      <c r="H27" s="34"/>
      <c r="I27" s="35" t="s">
        <v>29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BM27" s="41">
        <v>0.5</v>
      </c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>
        <v>0.75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3"/>
      <c r="CI27" s="41">
        <v>0.96</v>
      </c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>
        <v>0</v>
      </c>
      <c r="CU27" s="42"/>
      <c r="CV27" s="42"/>
      <c r="CW27" s="42"/>
      <c r="CX27" s="42"/>
      <c r="CY27" s="42"/>
      <c r="CZ27" s="42"/>
      <c r="DA27" s="42"/>
      <c r="DB27" s="42"/>
      <c r="DC27" s="42"/>
      <c r="DD27" s="43"/>
    </row>
    <row r="28" spans="1:108" s="9" customFormat="1" ht="12.75">
      <c r="A28" s="57" t="s">
        <v>28</v>
      </c>
      <c r="B28" s="58"/>
      <c r="C28" s="58"/>
      <c r="D28" s="58"/>
      <c r="E28" s="58"/>
      <c r="F28" s="58"/>
      <c r="G28" s="58"/>
      <c r="H28" s="58"/>
      <c r="I28" s="59" t="s">
        <v>104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60"/>
      <c r="BM28" s="54">
        <v>43.57</v>
      </c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>
        <v>48.88</v>
      </c>
      <c r="BY28" s="55"/>
      <c r="BZ28" s="55"/>
      <c r="CA28" s="55"/>
      <c r="CB28" s="55"/>
      <c r="CC28" s="55"/>
      <c r="CD28" s="55"/>
      <c r="CE28" s="55"/>
      <c r="CF28" s="55"/>
      <c r="CG28" s="55"/>
      <c r="CH28" s="56"/>
      <c r="CI28" s="54">
        <v>46.26</v>
      </c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>
        <v>0</v>
      </c>
      <c r="CU28" s="55"/>
      <c r="CV28" s="55"/>
      <c r="CW28" s="55"/>
      <c r="CX28" s="55"/>
      <c r="CY28" s="55"/>
      <c r="CZ28" s="55"/>
      <c r="DA28" s="55"/>
      <c r="DB28" s="55"/>
      <c r="DC28" s="55"/>
      <c r="DD28" s="56"/>
    </row>
    <row r="29" spans="1:108" s="9" customFormat="1" ht="12.75">
      <c r="A29" s="57" t="s">
        <v>30</v>
      </c>
      <c r="B29" s="58"/>
      <c r="C29" s="58"/>
      <c r="D29" s="58"/>
      <c r="E29" s="58"/>
      <c r="F29" s="58"/>
      <c r="G29" s="58"/>
      <c r="H29" s="58"/>
      <c r="I29" s="59" t="s">
        <v>33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  <c r="BM29" s="54">
        <v>10.28</v>
      </c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>
        <v>10.97</v>
      </c>
      <c r="BY29" s="55"/>
      <c r="BZ29" s="55"/>
      <c r="CA29" s="55"/>
      <c r="CB29" s="55"/>
      <c r="CC29" s="55"/>
      <c r="CD29" s="55"/>
      <c r="CE29" s="55"/>
      <c r="CF29" s="55"/>
      <c r="CG29" s="55"/>
      <c r="CH29" s="56"/>
      <c r="CI29" s="54">
        <v>11.91</v>
      </c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>
        <v>0</v>
      </c>
      <c r="CU29" s="55"/>
      <c r="CV29" s="55"/>
      <c r="CW29" s="55"/>
      <c r="CX29" s="55"/>
      <c r="CY29" s="55"/>
      <c r="CZ29" s="55"/>
      <c r="DA29" s="55"/>
      <c r="DB29" s="55"/>
      <c r="DC29" s="55"/>
      <c r="DD29" s="56"/>
    </row>
    <row r="30" spans="1:108" s="9" customFormat="1" ht="12.75">
      <c r="A30" s="57" t="s">
        <v>31</v>
      </c>
      <c r="B30" s="58"/>
      <c r="C30" s="58"/>
      <c r="D30" s="58"/>
      <c r="E30" s="58"/>
      <c r="F30" s="58"/>
      <c r="G30" s="58"/>
      <c r="H30" s="58"/>
      <c r="I30" s="59" t="s">
        <v>34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  <c r="BM30" s="54">
        <v>1.54</v>
      </c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>
        <v>1.83</v>
      </c>
      <c r="BY30" s="55"/>
      <c r="BZ30" s="55"/>
      <c r="CA30" s="55"/>
      <c r="CB30" s="55"/>
      <c r="CC30" s="55"/>
      <c r="CD30" s="55"/>
      <c r="CE30" s="55"/>
      <c r="CF30" s="55"/>
      <c r="CG30" s="55"/>
      <c r="CH30" s="56"/>
      <c r="CI30" s="54">
        <v>2.21</v>
      </c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>
        <v>0</v>
      </c>
      <c r="CU30" s="55"/>
      <c r="CV30" s="55"/>
      <c r="CW30" s="55"/>
      <c r="CX30" s="55"/>
      <c r="CY30" s="55"/>
      <c r="CZ30" s="55"/>
      <c r="DA30" s="55"/>
      <c r="DB30" s="55"/>
      <c r="DC30" s="55"/>
      <c r="DD30" s="56"/>
    </row>
    <row r="31" spans="1:108" s="9" customFormat="1" ht="12.75">
      <c r="A31" s="57" t="s">
        <v>32</v>
      </c>
      <c r="B31" s="58"/>
      <c r="C31" s="58"/>
      <c r="D31" s="58"/>
      <c r="E31" s="58"/>
      <c r="F31" s="58"/>
      <c r="G31" s="58"/>
      <c r="H31" s="58"/>
      <c r="I31" s="59" t="s">
        <v>35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BM31" s="54">
        <v>42.37</v>
      </c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>
        <v>63.95</v>
      </c>
      <c r="BY31" s="55"/>
      <c r="BZ31" s="55"/>
      <c r="CA31" s="55"/>
      <c r="CB31" s="55"/>
      <c r="CC31" s="55"/>
      <c r="CD31" s="55"/>
      <c r="CE31" s="55"/>
      <c r="CF31" s="55"/>
      <c r="CG31" s="55"/>
      <c r="CH31" s="56"/>
      <c r="CI31" s="54">
        <v>26.5</v>
      </c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6"/>
    </row>
    <row r="32" spans="1:108" s="6" customFormat="1" ht="12.75">
      <c r="A32" s="33"/>
      <c r="B32" s="34"/>
      <c r="C32" s="34"/>
      <c r="D32" s="34"/>
      <c r="E32" s="34"/>
      <c r="F32" s="34"/>
      <c r="G32" s="34"/>
      <c r="H32" s="34"/>
      <c r="I32" s="35" t="s">
        <v>16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6"/>
      <c r="BM32" s="41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3"/>
      <c r="CI32" s="41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3"/>
    </row>
    <row r="33" spans="1:108" s="6" customFormat="1" ht="12.75">
      <c r="A33" s="33" t="s">
        <v>36</v>
      </c>
      <c r="B33" s="34"/>
      <c r="C33" s="34"/>
      <c r="D33" s="34"/>
      <c r="E33" s="34"/>
      <c r="F33" s="34"/>
      <c r="G33" s="34"/>
      <c r="H33" s="34"/>
      <c r="I33" s="35" t="s">
        <v>39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  <c r="BM33" s="41">
        <v>7.7</v>
      </c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>
        <v>7.01</v>
      </c>
      <c r="BY33" s="42"/>
      <c r="BZ33" s="42"/>
      <c r="CA33" s="42"/>
      <c r="CB33" s="42"/>
      <c r="CC33" s="42"/>
      <c r="CD33" s="42"/>
      <c r="CE33" s="42"/>
      <c r="CF33" s="42"/>
      <c r="CG33" s="42"/>
      <c r="CH33" s="43"/>
      <c r="CI33" s="41">
        <v>7</v>
      </c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3"/>
    </row>
    <row r="34" spans="1:108" s="6" customFormat="1" ht="12.75">
      <c r="A34" s="33" t="s">
        <v>37</v>
      </c>
      <c r="B34" s="34"/>
      <c r="C34" s="34"/>
      <c r="D34" s="34"/>
      <c r="E34" s="34"/>
      <c r="F34" s="34"/>
      <c r="G34" s="34"/>
      <c r="H34" s="34"/>
      <c r="I34" s="35" t="s">
        <v>40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  <c r="BM34" s="41">
        <v>1.46</v>
      </c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>
        <v>2.85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1">
        <v>1.5</v>
      </c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3"/>
    </row>
    <row r="35" spans="1:108" s="6" customFormat="1" ht="13.5" thickBot="1">
      <c r="A35" s="37" t="s">
        <v>38</v>
      </c>
      <c r="B35" s="38"/>
      <c r="C35" s="38"/>
      <c r="D35" s="38"/>
      <c r="E35" s="38"/>
      <c r="F35" s="38"/>
      <c r="G35" s="38"/>
      <c r="H35" s="38"/>
      <c r="I35" s="39" t="s">
        <v>41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BM35" s="30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2"/>
      <c r="CI35" s="30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s="9" customFormat="1" ht="13.5" thickBot="1">
      <c r="A36" s="19" t="s">
        <v>42</v>
      </c>
      <c r="B36" s="20"/>
      <c r="C36" s="20"/>
      <c r="D36" s="20"/>
      <c r="E36" s="20"/>
      <c r="F36" s="20"/>
      <c r="G36" s="20"/>
      <c r="H36" s="20"/>
      <c r="I36" s="21" t="s">
        <v>43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2"/>
      <c r="BM36" s="27">
        <f>SUM(BM18-BM22)</f>
        <v>41.93000000000001</v>
      </c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7">
        <f>SUM(BX18-BX22)</f>
        <v>23.169999999999987</v>
      </c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7">
        <f>SUM(CI18-CI22)</f>
        <v>13.420000000000016</v>
      </c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7">
        <f>SUM(CT18-CT22)</f>
        <v>0</v>
      </c>
      <c r="CU36" s="28"/>
      <c r="CV36" s="28"/>
      <c r="CW36" s="28"/>
      <c r="CX36" s="28"/>
      <c r="CY36" s="28"/>
      <c r="CZ36" s="28"/>
      <c r="DA36" s="28"/>
      <c r="DB36" s="28"/>
      <c r="DC36" s="28"/>
      <c r="DD36" s="28"/>
    </row>
    <row r="37" spans="1:108" s="9" customFormat="1" ht="12.75">
      <c r="A37" s="23" t="s">
        <v>44</v>
      </c>
      <c r="B37" s="24"/>
      <c r="C37" s="24"/>
      <c r="D37" s="24"/>
      <c r="E37" s="24"/>
      <c r="F37" s="24"/>
      <c r="G37" s="24"/>
      <c r="H37" s="24"/>
      <c r="I37" s="25" t="s">
        <v>45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6"/>
      <c r="BM37" s="16">
        <f>SUM(BM38+BM42)</f>
        <v>0.1</v>
      </c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6">
        <f>SUM(BX38+BX42)</f>
        <v>0.3</v>
      </c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6">
        <f>SUM(CI38+CI42)</f>
        <v>0</v>
      </c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6">
        <f>SUM(CT38+CT42)</f>
        <v>0</v>
      </c>
      <c r="CU37" s="17"/>
      <c r="CV37" s="17"/>
      <c r="CW37" s="17"/>
      <c r="CX37" s="17"/>
      <c r="CY37" s="17"/>
      <c r="CZ37" s="17"/>
      <c r="DA37" s="17"/>
      <c r="DB37" s="17"/>
      <c r="DC37" s="17"/>
      <c r="DD37" s="17"/>
    </row>
    <row r="38" spans="1:108" s="6" customFormat="1" ht="12.75">
      <c r="A38" s="33" t="s">
        <v>23</v>
      </c>
      <c r="B38" s="34"/>
      <c r="C38" s="34"/>
      <c r="D38" s="34"/>
      <c r="E38" s="34"/>
      <c r="F38" s="34"/>
      <c r="G38" s="34"/>
      <c r="H38" s="34"/>
      <c r="I38" s="35" t="s">
        <v>47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6"/>
      <c r="BM38" s="41">
        <f>SUM(BM40:BW41)</f>
        <v>0</v>
      </c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1">
        <f>SUM(BX40:CH41)</f>
        <v>0</v>
      </c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1">
        <f>SUM(CI40:CS41)</f>
        <v>0</v>
      </c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1">
        <f>SUM(CT40:DD41)</f>
        <v>0</v>
      </c>
      <c r="CU38" s="42"/>
      <c r="CV38" s="42"/>
      <c r="CW38" s="42"/>
      <c r="CX38" s="42"/>
      <c r="CY38" s="42"/>
      <c r="CZ38" s="42"/>
      <c r="DA38" s="42"/>
      <c r="DB38" s="42"/>
      <c r="DC38" s="42"/>
      <c r="DD38" s="42"/>
    </row>
    <row r="39" spans="1:108" s="6" customFormat="1" ht="12.75">
      <c r="A39" s="33"/>
      <c r="B39" s="34"/>
      <c r="C39" s="34"/>
      <c r="D39" s="34"/>
      <c r="E39" s="34"/>
      <c r="F39" s="34"/>
      <c r="G39" s="34"/>
      <c r="H39" s="34"/>
      <c r="I39" s="35" t="s">
        <v>48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6"/>
      <c r="BM39" s="41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3"/>
      <c r="CI39" s="41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3"/>
    </row>
    <row r="40" spans="1:108" s="6" customFormat="1" ht="25.5" customHeight="1">
      <c r="A40" s="33" t="s">
        <v>17</v>
      </c>
      <c r="B40" s="34"/>
      <c r="C40" s="34"/>
      <c r="D40" s="34"/>
      <c r="E40" s="34"/>
      <c r="F40" s="34"/>
      <c r="G40" s="34"/>
      <c r="H40" s="34"/>
      <c r="I40" s="52" t="s">
        <v>49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  <c r="BM40" s="41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3"/>
      <c r="CI40" s="41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3"/>
    </row>
    <row r="41" spans="1:108" s="6" customFormat="1" ht="12.75">
      <c r="A41" s="33" t="s">
        <v>18</v>
      </c>
      <c r="B41" s="34"/>
      <c r="C41" s="34"/>
      <c r="D41" s="34"/>
      <c r="E41" s="34"/>
      <c r="F41" s="34"/>
      <c r="G41" s="34"/>
      <c r="H41" s="34"/>
      <c r="I41" s="35" t="s">
        <v>50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6"/>
      <c r="BM41" s="41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3"/>
      <c r="CI41" s="41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3"/>
    </row>
    <row r="42" spans="1:108" s="6" customFormat="1" ht="12.75">
      <c r="A42" s="33" t="s">
        <v>28</v>
      </c>
      <c r="B42" s="34"/>
      <c r="C42" s="34"/>
      <c r="D42" s="34"/>
      <c r="E42" s="34"/>
      <c r="F42" s="34"/>
      <c r="G42" s="34"/>
      <c r="H42" s="34"/>
      <c r="I42" s="35" t="s">
        <v>51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6"/>
      <c r="BM42" s="41">
        <v>0.1</v>
      </c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1">
        <v>0.3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1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1"/>
      <c r="CU42" s="42"/>
      <c r="CV42" s="42"/>
      <c r="CW42" s="42"/>
      <c r="CX42" s="42"/>
      <c r="CY42" s="42"/>
      <c r="CZ42" s="42"/>
      <c r="DA42" s="42"/>
      <c r="DB42" s="42"/>
      <c r="DC42" s="42"/>
      <c r="DD42" s="42"/>
    </row>
    <row r="43" spans="1:108" s="6" customFormat="1" ht="12.75">
      <c r="A43" s="33"/>
      <c r="B43" s="34"/>
      <c r="C43" s="34"/>
      <c r="D43" s="34"/>
      <c r="E43" s="34"/>
      <c r="F43" s="34"/>
      <c r="G43" s="34"/>
      <c r="H43" s="34"/>
      <c r="I43" s="35" t="s">
        <v>48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6"/>
      <c r="BM43" s="41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3"/>
      <c r="CI43" s="41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3"/>
    </row>
    <row r="44" spans="1:108" s="6" customFormat="1" ht="13.5" thickBot="1">
      <c r="A44" s="37" t="s">
        <v>46</v>
      </c>
      <c r="B44" s="38"/>
      <c r="C44" s="38"/>
      <c r="D44" s="38"/>
      <c r="E44" s="38"/>
      <c r="F44" s="38"/>
      <c r="G44" s="38"/>
      <c r="H44" s="38"/>
      <c r="I44" s="39" t="s">
        <v>52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40"/>
      <c r="BM44" s="30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2"/>
      <c r="CI44" s="30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2"/>
    </row>
    <row r="45" spans="1:108" s="9" customFormat="1" ht="13.5" thickBot="1">
      <c r="A45" s="19" t="s">
        <v>53</v>
      </c>
      <c r="B45" s="20"/>
      <c r="C45" s="20"/>
      <c r="D45" s="20"/>
      <c r="E45" s="20"/>
      <c r="F45" s="20"/>
      <c r="G45" s="20"/>
      <c r="H45" s="20"/>
      <c r="I45" s="21" t="s">
        <v>56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2"/>
      <c r="BM45" s="27">
        <f>SUM(BM36+BM37)</f>
        <v>42.03000000000001</v>
      </c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7">
        <f>SUM(BX36+BX37)</f>
        <v>23.469999999999988</v>
      </c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7">
        <f>SUM(CI36+CI37)</f>
        <v>13.420000000000016</v>
      </c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7">
        <f>SUM(CT36+CT37)</f>
        <v>0</v>
      </c>
      <c r="CU45" s="28"/>
      <c r="CV45" s="28"/>
      <c r="CW45" s="28"/>
      <c r="CX45" s="28"/>
      <c r="CY45" s="28"/>
      <c r="CZ45" s="28"/>
      <c r="DA45" s="28"/>
      <c r="DB45" s="28"/>
      <c r="DC45" s="28"/>
      <c r="DD45" s="28"/>
    </row>
    <row r="46" spans="1:108" s="9" customFormat="1" ht="13.5" thickBot="1">
      <c r="A46" s="19" t="s">
        <v>54</v>
      </c>
      <c r="B46" s="20"/>
      <c r="C46" s="20"/>
      <c r="D46" s="20"/>
      <c r="E46" s="20"/>
      <c r="F46" s="20"/>
      <c r="G46" s="20"/>
      <c r="H46" s="20"/>
      <c r="I46" s="21" t="s">
        <v>3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2"/>
      <c r="BM46" s="27">
        <f>SUM(BM45*20/100)</f>
        <v>8.406</v>
      </c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7">
        <f>SUM(BX45*20/100)</f>
        <v>4.693999999999997</v>
      </c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7">
        <f>SUM(CI45*20/100)</f>
        <v>2.6840000000000033</v>
      </c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7">
        <f>SUM(CT45*20/100)</f>
        <v>0</v>
      </c>
      <c r="CU46" s="28"/>
      <c r="CV46" s="28"/>
      <c r="CW46" s="28"/>
      <c r="CX46" s="28"/>
      <c r="CY46" s="28"/>
      <c r="CZ46" s="28"/>
      <c r="DA46" s="28"/>
      <c r="DB46" s="28"/>
      <c r="DC46" s="28"/>
      <c r="DD46" s="28"/>
    </row>
    <row r="47" spans="1:108" s="9" customFormat="1" ht="13.5" thickBot="1">
      <c r="A47" s="19" t="s">
        <v>55</v>
      </c>
      <c r="B47" s="20"/>
      <c r="C47" s="20"/>
      <c r="D47" s="20"/>
      <c r="E47" s="20"/>
      <c r="F47" s="20"/>
      <c r="G47" s="20"/>
      <c r="H47" s="20"/>
      <c r="I47" s="21" t="s">
        <v>4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2"/>
      <c r="BM47" s="27">
        <f>SUM(BM45-BM46)</f>
        <v>33.62400000000001</v>
      </c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7">
        <f>SUM(BX45-BX46)</f>
        <v>18.77599999999999</v>
      </c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7">
        <f>SUM(CI45-CI46)</f>
        <v>10.736000000000013</v>
      </c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7">
        <f>SUM(CT45-CT46)</f>
        <v>0</v>
      </c>
      <c r="CU47" s="28"/>
      <c r="CV47" s="28"/>
      <c r="CW47" s="28"/>
      <c r="CX47" s="28"/>
      <c r="CY47" s="28"/>
      <c r="CZ47" s="28"/>
      <c r="DA47" s="28"/>
      <c r="DB47" s="28"/>
      <c r="DC47" s="28"/>
      <c r="DD47" s="28"/>
    </row>
    <row r="48" spans="1:108" s="9" customFormat="1" ht="12.75">
      <c r="A48" s="23" t="s">
        <v>101</v>
      </c>
      <c r="B48" s="24"/>
      <c r="C48" s="24"/>
      <c r="D48" s="24"/>
      <c r="E48" s="24"/>
      <c r="F48" s="24"/>
      <c r="G48" s="24"/>
      <c r="H48" s="24"/>
      <c r="I48" s="25" t="s">
        <v>57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6"/>
      <c r="BM48" s="16">
        <f>SUM(BM50:BW53)</f>
        <v>12.8</v>
      </c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6">
        <f>SUM(BX50:CH53)</f>
        <v>10.9</v>
      </c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6">
        <f>SUM(CI50:CS53)</f>
        <v>10.9</v>
      </c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6">
        <f>SUM(CT50:DD53)</f>
        <v>0</v>
      </c>
      <c r="CU48" s="17"/>
      <c r="CV48" s="17"/>
      <c r="CW48" s="17"/>
      <c r="CX48" s="17"/>
      <c r="CY48" s="17"/>
      <c r="CZ48" s="17"/>
      <c r="DA48" s="17"/>
      <c r="DB48" s="17"/>
      <c r="DC48" s="17"/>
      <c r="DD48" s="17"/>
    </row>
    <row r="49" spans="1:108" s="6" customFormat="1" ht="12.75">
      <c r="A49" s="33"/>
      <c r="B49" s="34"/>
      <c r="C49" s="34"/>
      <c r="D49" s="34"/>
      <c r="E49" s="34"/>
      <c r="F49" s="34"/>
      <c r="G49" s="34"/>
      <c r="H49" s="34"/>
      <c r="I49" s="35" t="s">
        <v>16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6"/>
      <c r="BM49" s="41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3"/>
      <c r="CI49" s="41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3"/>
    </row>
    <row r="50" spans="1:108" s="6" customFormat="1" ht="12.75">
      <c r="A50" s="33" t="s">
        <v>23</v>
      </c>
      <c r="B50" s="34"/>
      <c r="C50" s="34"/>
      <c r="D50" s="34"/>
      <c r="E50" s="34"/>
      <c r="F50" s="34"/>
      <c r="G50" s="34"/>
      <c r="H50" s="34"/>
      <c r="I50" s="35" t="s">
        <v>58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6"/>
      <c r="BM50" s="41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3"/>
      <c r="CI50" s="41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3"/>
    </row>
    <row r="51" spans="1:108" s="6" customFormat="1" ht="12.75">
      <c r="A51" s="33" t="s">
        <v>28</v>
      </c>
      <c r="B51" s="34"/>
      <c r="C51" s="34"/>
      <c r="D51" s="34"/>
      <c r="E51" s="34"/>
      <c r="F51" s="34"/>
      <c r="G51" s="34"/>
      <c r="H51" s="34"/>
      <c r="I51" s="35" t="s">
        <v>59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6"/>
      <c r="BM51" s="41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3"/>
      <c r="CI51" s="41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3"/>
    </row>
    <row r="52" spans="1:108" s="6" customFormat="1" ht="12.75">
      <c r="A52" s="33" t="s">
        <v>30</v>
      </c>
      <c r="B52" s="34"/>
      <c r="C52" s="34"/>
      <c r="D52" s="34"/>
      <c r="E52" s="34"/>
      <c r="F52" s="34"/>
      <c r="G52" s="34"/>
      <c r="H52" s="34"/>
      <c r="I52" s="35" t="s">
        <v>60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6"/>
      <c r="BM52" s="41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3"/>
      <c r="CI52" s="41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3"/>
    </row>
    <row r="53" spans="1:108" s="6" customFormat="1" ht="13.5" thickBot="1">
      <c r="A53" s="37" t="s">
        <v>31</v>
      </c>
      <c r="B53" s="38"/>
      <c r="C53" s="38"/>
      <c r="D53" s="38"/>
      <c r="E53" s="38"/>
      <c r="F53" s="38"/>
      <c r="G53" s="38"/>
      <c r="H53" s="38"/>
      <c r="I53" s="39" t="s">
        <v>61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40"/>
      <c r="BM53" s="30">
        <v>12.8</v>
      </c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>
        <v>10.9</v>
      </c>
      <c r="BY53" s="31"/>
      <c r="BZ53" s="31"/>
      <c r="CA53" s="31"/>
      <c r="CB53" s="31"/>
      <c r="CC53" s="31"/>
      <c r="CD53" s="31"/>
      <c r="CE53" s="31"/>
      <c r="CF53" s="31"/>
      <c r="CG53" s="31"/>
      <c r="CH53" s="32"/>
      <c r="CI53" s="30">
        <v>10.9</v>
      </c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2"/>
    </row>
    <row r="54" spans="1:108" s="9" customFormat="1" ht="12.75">
      <c r="A54" s="23" t="s">
        <v>62</v>
      </c>
      <c r="B54" s="24"/>
      <c r="C54" s="24"/>
      <c r="D54" s="24"/>
      <c r="E54" s="24"/>
      <c r="F54" s="24"/>
      <c r="G54" s="24"/>
      <c r="H54" s="24"/>
      <c r="I54" s="25" t="s">
        <v>63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6"/>
      <c r="BM54" s="16">
        <f>SUM(BM55:BW56)</f>
        <v>-0.9</v>
      </c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6">
        <f>SUM(BX55:CH56)</f>
        <v>-1.43</v>
      </c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6">
        <f>SUM(CI55:CS56)</f>
        <v>-1.2</v>
      </c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6">
        <f>SUM(CT55:DD56)</f>
        <v>0</v>
      </c>
      <c r="CU54" s="17"/>
      <c r="CV54" s="17"/>
      <c r="CW54" s="17"/>
      <c r="CX54" s="17"/>
      <c r="CY54" s="17"/>
      <c r="CZ54" s="17"/>
      <c r="DA54" s="17"/>
      <c r="DB54" s="17"/>
      <c r="DC54" s="17"/>
      <c r="DD54" s="17"/>
    </row>
    <row r="55" spans="1:108" s="6" customFormat="1" ht="12.75">
      <c r="A55" s="33" t="s">
        <v>23</v>
      </c>
      <c r="B55" s="34"/>
      <c r="C55" s="34"/>
      <c r="D55" s="34"/>
      <c r="E55" s="34"/>
      <c r="F55" s="34"/>
      <c r="G55" s="34"/>
      <c r="H55" s="34"/>
      <c r="I55" s="35" t="s">
        <v>64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6"/>
      <c r="BM55" s="41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3"/>
      <c r="CI55" s="41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3"/>
    </row>
    <row r="56" spans="1:108" s="6" customFormat="1" ht="12.75">
      <c r="A56" s="33" t="s">
        <v>28</v>
      </c>
      <c r="B56" s="34"/>
      <c r="C56" s="34"/>
      <c r="D56" s="34"/>
      <c r="E56" s="34"/>
      <c r="F56" s="34"/>
      <c r="G56" s="34"/>
      <c r="H56" s="34"/>
      <c r="I56" s="35" t="s">
        <v>65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6"/>
      <c r="BM56" s="41">
        <v>-0.9</v>
      </c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>
        <v>-1.43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3"/>
      <c r="CI56" s="41">
        <v>-1.2</v>
      </c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3"/>
    </row>
    <row r="57" spans="1:108" s="6" customFormat="1" ht="13.5" thickBot="1">
      <c r="A57" s="37"/>
      <c r="B57" s="38"/>
      <c r="C57" s="38"/>
      <c r="D57" s="38"/>
      <c r="E57" s="38"/>
      <c r="F57" s="38"/>
      <c r="G57" s="38"/>
      <c r="H57" s="38"/>
      <c r="I57" s="39" t="s">
        <v>66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40"/>
      <c r="BM57" s="30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2"/>
      <c r="CI57" s="30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2"/>
    </row>
    <row r="58" spans="1:108" s="9" customFormat="1" ht="12.75">
      <c r="A58" s="23" t="s">
        <v>67</v>
      </c>
      <c r="B58" s="24"/>
      <c r="C58" s="24"/>
      <c r="D58" s="24"/>
      <c r="E58" s="24"/>
      <c r="F58" s="24"/>
      <c r="G58" s="24"/>
      <c r="H58" s="24"/>
      <c r="I58" s="25" t="s">
        <v>68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6"/>
      <c r="BM58" s="16">
        <f>SUM(BM59:BW60)</f>
        <v>-0.9</v>
      </c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6">
        <f>SUM(BX59:CH60)</f>
        <v>3.7</v>
      </c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6">
        <f>SUM(CI59:CS60)</f>
        <v>-2.5</v>
      </c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6">
        <f>SUM(CT59:DD60)</f>
        <v>0</v>
      </c>
      <c r="CU58" s="17"/>
      <c r="CV58" s="17"/>
      <c r="CW58" s="17"/>
      <c r="CX58" s="17"/>
      <c r="CY58" s="17"/>
      <c r="CZ58" s="17"/>
      <c r="DA58" s="17"/>
      <c r="DB58" s="17"/>
      <c r="DC58" s="17"/>
      <c r="DD58" s="17"/>
    </row>
    <row r="59" spans="1:108" s="6" customFormat="1" ht="12.75">
      <c r="A59" s="33" t="s">
        <v>23</v>
      </c>
      <c r="B59" s="34"/>
      <c r="C59" s="34"/>
      <c r="D59" s="34"/>
      <c r="E59" s="34"/>
      <c r="F59" s="34"/>
      <c r="G59" s="34"/>
      <c r="H59" s="34"/>
      <c r="I59" s="35" t="s">
        <v>69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6"/>
      <c r="BM59" s="41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>
        <v>3.7</v>
      </c>
      <c r="BY59" s="42"/>
      <c r="BZ59" s="42"/>
      <c r="CA59" s="42"/>
      <c r="CB59" s="42"/>
      <c r="CC59" s="42"/>
      <c r="CD59" s="42"/>
      <c r="CE59" s="42"/>
      <c r="CF59" s="42"/>
      <c r="CG59" s="42"/>
      <c r="CH59" s="43"/>
      <c r="CI59" s="41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3"/>
    </row>
    <row r="60" spans="1:108" s="6" customFormat="1" ht="12.75">
      <c r="A60" s="33" t="s">
        <v>28</v>
      </c>
      <c r="B60" s="34"/>
      <c r="C60" s="34"/>
      <c r="D60" s="34"/>
      <c r="E60" s="34"/>
      <c r="F60" s="34"/>
      <c r="G60" s="34"/>
      <c r="H60" s="34"/>
      <c r="I60" s="35" t="s">
        <v>70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6"/>
      <c r="BM60" s="41">
        <v>-0.9</v>
      </c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3"/>
      <c r="CI60" s="41">
        <v>-2.5</v>
      </c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3"/>
    </row>
    <row r="61" spans="1:108" s="6" customFormat="1" ht="13.5" thickBot="1">
      <c r="A61" s="37"/>
      <c r="B61" s="38"/>
      <c r="C61" s="38"/>
      <c r="D61" s="38"/>
      <c r="E61" s="38"/>
      <c r="F61" s="38"/>
      <c r="G61" s="38"/>
      <c r="H61" s="38"/>
      <c r="I61" s="39" t="s">
        <v>66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40"/>
      <c r="BM61" s="30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2"/>
      <c r="CI61" s="30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2"/>
    </row>
    <row r="62" spans="1:108" s="9" customFormat="1" ht="12.75">
      <c r="A62" s="23" t="s">
        <v>73</v>
      </c>
      <c r="B62" s="24"/>
      <c r="C62" s="24"/>
      <c r="D62" s="24"/>
      <c r="E62" s="24"/>
      <c r="F62" s="24"/>
      <c r="G62" s="24"/>
      <c r="H62" s="24"/>
      <c r="I62" s="25" t="s">
        <v>74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6"/>
      <c r="BM62" s="16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8"/>
      <c r="CI62" s="16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8"/>
    </row>
    <row r="63" spans="1:108" s="6" customFormat="1" ht="12.75">
      <c r="A63" s="33"/>
      <c r="B63" s="34"/>
      <c r="C63" s="34"/>
      <c r="D63" s="34"/>
      <c r="E63" s="34"/>
      <c r="F63" s="34"/>
      <c r="G63" s="34"/>
      <c r="H63" s="34"/>
      <c r="I63" s="35" t="s">
        <v>75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6"/>
      <c r="BM63" s="41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3"/>
      <c r="CI63" s="41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3"/>
    </row>
    <row r="64" spans="1:108" s="6" customFormat="1" ht="12.75">
      <c r="A64" s="33" t="s">
        <v>23</v>
      </c>
      <c r="B64" s="34"/>
      <c r="C64" s="34"/>
      <c r="D64" s="34"/>
      <c r="E64" s="34"/>
      <c r="F64" s="34"/>
      <c r="G64" s="34"/>
      <c r="H64" s="34"/>
      <c r="I64" s="35" t="s">
        <v>76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6"/>
      <c r="BM64" s="41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3"/>
      <c r="CI64" s="41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3"/>
    </row>
    <row r="65" spans="1:108" s="6" customFormat="1" ht="12.75">
      <c r="A65" s="33" t="s">
        <v>17</v>
      </c>
      <c r="B65" s="34"/>
      <c r="C65" s="34"/>
      <c r="D65" s="34"/>
      <c r="E65" s="34"/>
      <c r="F65" s="34"/>
      <c r="G65" s="34"/>
      <c r="H65" s="34"/>
      <c r="I65" s="35" t="s">
        <v>77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6"/>
      <c r="BM65" s="41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3"/>
      <c r="CI65" s="41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3"/>
    </row>
    <row r="66" spans="1:108" s="6" customFormat="1" ht="13.5" thickBot="1">
      <c r="A66" s="37" t="s">
        <v>28</v>
      </c>
      <c r="B66" s="38"/>
      <c r="C66" s="38"/>
      <c r="D66" s="38"/>
      <c r="E66" s="38"/>
      <c r="F66" s="38"/>
      <c r="G66" s="38"/>
      <c r="H66" s="38"/>
      <c r="I66" s="39" t="s">
        <v>78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40"/>
      <c r="BM66" s="30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2"/>
      <c r="CI66" s="30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2"/>
    </row>
    <row r="67" spans="1:108" s="6" customFormat="1" ht="12.75">
      <c r="A67" s="23" t="s">
        <v>79</v>
      </c>
      <c r="B67" s="24"/>
      <c r="C67" s="24"/>
      <c r="D67" s="24"/>
      <c r="E67" s="24"/>
      <c r="F67" s="24"/>
      <c r="G67" s="24"/>
      <c r="H67" s="24"/>
      <c r="I67" s="25" t="s">
        <v>80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6"/>
      <c r="BM67" s="16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8"/>
      <c r="CI67" s="16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8"/>
    </row>
    <row r="68" spans="1:108" s="6" customFormat="1" ht="12.75">
      <c r="A68" s="33"/>
      <c r="B68" s="34"/>
      <c r="C68" s="34"/>
      <c r="D68" s="34"/>
      <c r="E68" s="34"/>
      <c r="F68" s="34"/>
      <c r="G68" s="34"/>
      <c r="H68" s="34"/>
      <c r="I68" s="35" t="s">
        <v>81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6"/>
      <c r="BM68" s="41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3"/>
      <c r="CI68" s="41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3"/>
    </row>
    <row r="69" spans="1:108" s="6" customFormat="1" ht="12.75">
      <c r="A69" s="33" t="s">
        <v>23</v>
      </c>
      <c r="B69" s="34"/>
      <c r="C69" s="34"/>
      <c r="D69" s="34"/>
      <c r="E69" s="34"/>
      <c r="F69" s="34"/>
      <c r="G69" s="34"/>
      <c r="H69" s="34"/>
      <c r="I69" s="35" t="s">
        <v>82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6"/>
      <c r="BM69" s="41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3"/>
      <c r="CI69" s="41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3"/>
    </row>
    <row r="70" spans="1:108" s="6" customFormat="1" ht="12.75">
      <c r="A70" s="33" t="s">
        <v>17</v>
      </c>
      <c r="B70" s="34"/>
      <c r="C70" s="34"/>
      <c r="D70" s="34"/>
      <c r="E70" s="34"/>
      <c r="F70" s="34"/>
      <c r="G70" s="34"/>
      <c r="H70" s="34"/>
      <c r="I70" s="35" t="s">
        <v>77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6"/>
      <c r="BM70" s="41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3"/>
      <c r="CI70" s="41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3"/>
    </row>
    <row r="71" spans="1:108" s="6" customFormat="1" ht="13.5" thickBot="1">
      <c r="A71" s="37" t="s">
        <v>28</v>
      </c>
      <c r="B71" s="38"/>
      <c r="C71" s="38"/>
      <c r="D71" s="38"/>
      <c r="E71" s="38"/>
      <c r="F71" s="38"/>
      <c r="G71" s="38"/>
      <c r="H71" s="38"/>
      <c r="I71" s="39" t="s">
        <v>78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40"/>
      <c r="BM71" s="30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2"/>
      <c r="CI71" s="30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2"/>
    </row>
    <row r="72" spans="1:108" s="9" customFormat="1" ht="13.5" thickBot="1">
      <c r="A72" s="19" t="s">
        <v>83</v>
      </c>
      <c r="B72" s="20"/>
      <c r="C72" s="20"/>
      <c r="D72" s="20"/>
      <c r="E72" s="20"/>
      <c r="F72" s="20"/>
      <c r="G72" s="20"/>
      <c r="H72" s="20"/>
      <c r="I72" s="21" t="s">
        <v>84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2"/>
      <c r="BM72" s="27">
        <v>15.6</v>
      </c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>
        <v>16.8</v>
      </c>
      <c r="BY72" s="28"/>
      <c r="BZ72" s="28"/>
      <c r="CA72" s="28"/>
      <c r="CB72" s="28"/>
      <c r="CC72" s="28"/>
      <c r="CD72" s="28"/>
      <c r="CE72" s="28"/>
      <c r="CF72" s="28"/>
      <c r="CG72" s="28"/>
      <c r="CH72" s="29"/>
      <c r="CI72" s="27">
        <v>15.7</v>
      </c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9"/>
    </row>
    <row r="73" spans="1:108" s="9" customFormat="1" ht="12.75">
      <c r="A73" s="23" t="s">
        <v>85</v>
      </c>
      <c r="B73" s="24"/>
      <c r="C73" s="24"/>
      <c r="D73" s="24"/>
      <c r="E73" s="24"/>
      <c r="F73" s="24"/>
      <c r="G73" s="24"/>
      <c r="H73" s="24"/>
      <c r="I73" s="25" t="s">
        <v>86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6"/>
      <c r="BM73" s="16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8"/>
      <c r="CI73" s="16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8"/>
    </row>
    <row r="74" spans="1:108" s="6" customFormat="1" ht="12.75">
      <c r="A74" s="33" t="s">
        <v>23</v>
      </c>
      <c r="B74" s="34"/>
      <c r="C74" s="34"/>
      <c r="D74" s="34"/>
      <c r="E74" s="34"/>
      <c r="F74" s="34"/>
      <c r="G74" s="34"/>
      <c r="H74" s="34"/>
      <c r="I74" s="35" t="s">
        <v>87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6"/>
      <c r="BM74" s="41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3"/>
      <c r="CI74" s="41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3"/>
    </row>
    <row r="75" spans="1:108" s="6" customFormat="1" ht="13.5" thickBot="1">
      <c r="A75" s="37" t="s">
        <v>28</v>
      </c>
      <c r="B75" s="38"/>
      <c r="C75" s="38"/>
      <c r="D75" s="38"/>
      <c r="E75" s="38"/>
      <c r="F75" s="38"/>
      <c r="G75" s="38"/>
      <c r="H75" s="38"/>
      <c r="I75" s="39" t="s">
        <v>88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40"/>
      <c r="BM75" s="30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2"/>
      <c r="CI75" s="30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2"/>
    </row>
    <row r="76" spans="1:108" s="6" customFormat="1" ht="13.5" thickBot="1">
      <c r="A76" s="19" t="s">
        <v>89</v>
      </c>
      <c r="B76" s="20"/>
      <c r="C76" s="20"/>
      <c r="D76" s="20"/>
      <c r="E76" s="20"/>
      <c r="F76" s="20"/>
      <c r="G76" s="20"/>
      <c r="H76" s="20"/>
      <c r="I76" s="21" t="s">
        <v>99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2"/>
      <c r="BM76" s="27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9"/>
      <c r="CI76" s="27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9"/>
    </row>
    <row r="77" spans="1:108" s="9" customFormat="1" ht="12.75">
      <c r="A77" s="23" t="s">
        <v>91</v>
      </c>
      <c r="B77" s="24"/>
      <c r="C77" s="24"/>
      <c r="D77" s="24"/>
      <c r="E77" s="24"/>
      <c r="F77" s="24"/>
      <c r="G77" s="24"/>
      <c r="H77" s="24"/>
      <c r="I77" s="25" t="s">
        <v>90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6"/>
      <c r="BM77" s="16">
        <v>22.06</v>
      </c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>
        <v>21.68</v>
      </c>
      <c r="BY77" s="17"/>
      <c r="BZ77" s="17"/>
      <c r="CA77" s="17"/>
      <c r="CB77" s="17"/>
      <c r="CC77" s="17"/>
      <c r="CD77" s="17"/>
      <c r="CE77" s="17"/>
      <c r="CF77" s="17"/>
      <c r="CG77" s="17"/>
      <c r="CH77" s="18"/>
      <c r="CI77" s="16">
        <v>22.8</v>
      </c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8"/>
    </row>
    <row r="78" spans="1:108" s="6" customFormat="1" ht="13.5" thickBot="1">
      <c r="A78" s="37"/>
      <c r="B78" s="38"/>
      <c r="C78" s="38"/>
      <c r="D78" s="38"/>
      <c r="E78" s="38"/>
      <c r="F78" s="38"/>
      <c r="G78" s="38"/>
      <c r="H78" s="38"/>
      <c r="I78" s="39" t="s">
        <v>77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40"/>
      <c r="BM78" s="30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2"/>
      <c r="CI78" s="30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2"/>
    </row>
    <row r="79" spans="1:108" s="9" customFormat="1" ht="40.5" customHeight="1" thickBot="1">
      <c r="A79" s="79" t="s">
        <v>91</v>
      </c>
      <c r="B79" s="80"/>
      <c r="C79" s="80"/>
      <c r="D79" s="80"/>
      <c r="E79" s="80"/>
      <c r="F79" s="80"/>
      <c r="G79" s="80"/>
      <c r="H79" s="80"/>
      <c r="I79" s="81" t="s">
        <v>92</v>
      </c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2"/>
      <c r="BM79" s="83">
        <f>SUM(BM18+BM38+BM56+BM59+BM62+BM72+BM75+BM77)</f>
        <v>187.1</v>
      </c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3">
        <f>SUM(BX18+BX38+BX56+BX59+BX62+BX72+BX75+BX77)</f>
        <v>202.65</v>
      </c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3">
        <f>SUM(CI18+CI38+CI56+CI59+CI62+CI72+CI75+CI77)</f>
        <v>151</v>
      </c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3">
        <f>SUM(CT18+CT38+CT56+CT59+CT62+CT72+CT75+CT77)</f>
        <v>0</v>
      </c>
      <c r="CU79" s="84"/>
      <c r="CV79" s="84"/>
      <c r="CW79" s="84"/>
      <c r="CX79" s="84"/>
      <c r="CY79" s="84"/>
      <c r="CZ79" s="84"/>
      <c r="DA79" s="84"/>
      <c r="DB79" s="84"/>
      <c r="DC79" s="84"/>
      <c r="DD79" s="84"/>
    </row>
    <row r="80" spans="1:108" s="9" customFormat="1" ht="40.5" customHeight="1">
      <c r="A80" s="23" t="s">
        <v>93</v>
      </c>
      <c r="B80" s="24"/>
      <c r="C80" s="24"/>
      <c r="D80" s="24"/>
      <c r="E80" s="24"/>
      <c r="F80" s="24"/>
      <c r="G80" s="24"/>
      <c r="H80" s="24"/>
      <c r="I80" s="94" t="s">
        <v>102</v>
      </c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5"/>
      <c r="BM80" s="16">
        <f>SUM(BM22-BM29+BM42+BM55+BM60+BM46+BM48+BM67+BM74+BM77)</f>
        <v>140.59599999999998</v>
      </c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6">
        <f>SUM(BX22-BX29+BX42+BX55+BX60+BX46+BX48+BX67+BX74+BX77)</f>
        <v>165.33400000000003</v>
      </c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6">
        <f>SUM(CI22-CI29+CI42+CI55+CI60+CI46+CI48+CI67+CI74+CI77)</f>
        <v>122.25399999999999</v>
      </c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6">
        <f>SUM(CT22-CT29+CT42+CT55+CT60+CT46+CT48+CT67+CT74+CT77)</f>
        <v>0</v>
      </c>
      <c r="CU80" s="17"/>
      <c r="CV80" s="17"/>
      <c r="CW80" s="17"/>
      <c r="CX80" s="17"/>
      <c r="CY80" s="17"/>
      <c r="CZ80" s="17"/>
      <c r="DA80" s="17"/>
      <c r="DB80" s="17"/>
      <c r="DC80" s="17"/>
      <c r="DD80" s="17"/>
    </row>
    <row r="81" spans="1:108" s="9" customFormat="1" ht="28.5" customHeight="1" thickBot="1">
      <c r="A81" s="87"/>
      <c r="B81" s="88"/>
      <c r="C81" s="88"/>
      <c r="D81" s="88"/>
      <c r="E81" s="88"/>
      <c r="F81" s="88"/>
      <c r="G81" s="88"/>
      <c r="H81" s="88"/>
      <c r="I81" s="89" t="s">
        <v>94</v>
      </c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90"/>
      <c r="BM81" s="85">
        <f>SUM(BM79-BM80)</f>
        <v>46.50400000000002</v>
      </c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5">
        <f>SUM(BX79-BX80)</f>
        <v>37.315999999999974</v>
      </c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5">
        <f>SUM(CI79-CI80)</f>
        <v>28.74600000000001</v>
      </c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5">
        <f>SUM(CT79-CT80)</f>
        <v>0</v>
      </c>
      <c r="CU81" s="86"/>
      <c r="CV81" s="86"/>
      <c r="CW81" s="86"/>
      <c r="CX81" s="86"/>
      <c r="CY81" s="86"/>
      <c r="CZ81" s="86"/>
      <c r="DA81" s="86"/>
      <c r="DB81" s="86"/>
      <c r="DC81" s="86"/>
      <c r="DD81" s="86"/>
    </row>
    <row r="82" spans="1:108" s="6" customFormat="1" ht="13.5" thickBot="1">
      <c r="A82" s="91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3"/>
    </row>
    <row r="83" spans="1:108" s="9" customFormat="1" ht="12.75">
      <c r="A83" s="23"/>
      <c r="B83" s="24"/>
      <c r="C83" s="24"/>
      <c r="D83" s="24"/>
      <c r="E83" s="24"/>
      <c r="F83" s="24"/>
      <c r="G83" s="24"/>
      <c r="H83" s="24"/>
      <c r="I83" s="25" t="s">
        <v>95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6"/>
      <c r="BM83" s="16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8"/>
      <c r="CI83" s="16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8"/>
    </row>
    <row r="84" spans="1:108" s="6" customFormat="1" ht="12.75">
      <c r="A84" s="33" t="s">
        <v>23</v>
      </c>
      <c r="B84" s="34"/>
      <c r="C84" s="34"/>
      <c r="D84" s="34"/>
      <c r="E84" s="34"/>
      <c r="F84" s="34"/>
      <c r="G84" s="34"/>
      <c r="H84" s="34"/>
      <c r="I84" s="35" t="s">
        <v>96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6"/>
      <c r="BM84" s="41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3"/>
      <c r="CI84" s="41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3"/>
    </row>
    <row r="85" spans="1:108" s="6" customFormat="1" ht="12.75">
      <c r="A85" s="33" t="s">
        <v>28</v>
      </c>
      <c r="B85" s="34"/>
      <c r="C85" s="34"/>
      <c r="D85" s="34"/>
      <c r="E85" s="34"/>
      <c r="F85" s="34"/>
      <c r="G85" s="34"/>
      <c r="H85" s="34"/>
      <c r="I85" s="35" t="s">
        <v>97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6"/>
      <c r="BM85" s="41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3"/>
      <c r="CI85" s="41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3"/>
    </row>
    <row r="86" spans="1:108" s="6" customFormat="1" ht="13.5" thickBot="1">
      <c r="A86" s="37" t="s">
        <v>30</v>
      </c>
      <c r="B86" s="38"/>
      <c r="C86" s="38"/>
      <c r="D86" s="38"/>
      <c r="E86" s="38"/>
      <c r="F86" s="38"/>
      <c r="G86" s="38"/>
      <c r="H86" s="38"/>
      <c r="I86" s="39" t="s">
        <v>98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40"/>
      <c r="BM86" s="30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2"/>
      <c r="CI86" s="30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2"/>
    </row>
    <row r="88" ht="12.75" customHeight="1">
      <c r="B88" s="1" t="s">
        <v>100</v>
      </c>
    </row>
  </sheetData>
  <sheetProtection/>
  <mergeCells count="433">
    <mergeCell ref="BW8:DD8"/>
    <mergeCell ref="BX80:CH80"/>
    <mergeCell ref="CI80:CS80"/>
    <mergeCell ref="CT80:DD80"/>
    <mergeCell ref="I78:BL78"/>
    <mergeCell ref="CI78:CS78"/>
    <mergeCell ref="CT78:DD78"/>
    <mergeCell ref="CI79:CS79"/>
    <mergeCell ref="CT79:DD79"/>
    <mergeCell ref="BX78:CH78"/>
    <mergeCell ref="A85:H85"/>
    <mergeCell ref="I85:BL85"/>
    <mergeCell ref="BM85:BW85"/>
    <mergeCell ref="A80:H80"/>
    <mergeCell ref="I80:BL80"/>
    <mergeCell ref="BM80:BW80"/>
    <mergeCell ref="CI86:CS86"/>
    <mergeCell ref="CT86:DD86"/>
    <mergeCell ref="A86:H86"/>
    <mergeCell ref="I86:BL86"/>
    <mergeCell ref="BM86:BW86"/>
    <mergeCell ref="BX86:CH86"/>
    <mergeCell ref="CT85:DD85"/>
    <mergeCell ref="CI85:CS85"/>
    <mergeCell ref="BX85:CH85"/>
    <mergeCell ref="CI84:CS84"/>
    <mergeCell ref="BM72:BW72"/>
    <mergeCell ref="BX72:CH72"/>
    <mergeCell ref="CI72:CS72"/>
    <mergeCell ref="CT72:DD72"/>
    <mergeCell ref="CT84:DD84"/>
    <mergeCell ref="A83:H83"/>
    <mergeCell ref="I83:BL83"/>
    <mergeCell ref="A84:H84"/>
    <mergeCell ref="I84:BL84"/>
    <mergeCell ref="BM84:BW84"/>
    <mergeCell ref="BX84:CH84"/>
    <mergeCell ref="BM83:BW83"/>
    <mergeCell ref="BX83:CH83"/>
    <mergeCell ref="CT81:DD81"/>
    <mergeCell ref="CI83:CS83"/>
    <mergeCell ref="CT83:DD83"/>
    <mergeCell ref="A81:H81"/>
    <mergeCell ref="I81:BL81"/>
    <mergeCell ref="BM81:BW81"/>
    <mergeCell ref="BX81:CH81"/>
    <mergeCell ref="A82:DD82"/>
    <mergeCell ref="CI81:CS81"/>
    <mergeCell ref="A79:H79"/>
    <mergeCell ref="I79:BL79"/>
    <mergeCell ref="BM79:BW79"/>
    <mergeCell ref="BX79:CH79"/>
    <mergeCell ref="A78:H78"/>
    <mergeCell ref="BM78:BW78"/>
    <mergeCell ref="A15:H16"/>
    <mergeCell ref="CI15:DD15"/>
    <mergeCell ref="BM15:CH15"/>
    <mergeCell ref="I15:BL16"/>
    <mergeCell ref="BM16:BW16"/>
    <mergeCell ref="BX16:CH16"/>
    <mergeCell ref="CI16:CS16"/>
    <mergeCell ref="CT16:DD16"/>
    <mergeCell ref="BM17:BW17"/>
    <mergeCell ref="BM18:BW18"/>
    <mergeCell ref="BM19:BW19"/>
    <mergeCell ref="BM20:BW20"/>
    <mergeCell ref="BX17:CH17"/>
    <mergeCell ref="BX18:CH18"/>
    <mergeCell ref="BX19:CH19"/>
    <mergeCell ref="BX20:CH20"/>
    <mergeCell ref="CI17:CS17"/>
    <mergeCell ref="CI18:CS18"/>
    <mergeCell ref="CI19:CS19"/>
    <mergeCell ref="CI20:CS20"/>
    <mergeCell ref="CT17:DD17"/>
    <mergeCell ref="CT18:DD18"/>
    <mergeCell ref="CT19:DD19"/>
    <mergeCell ref="CT20:DD20"/>
    <mergeCell ref="I17:BL17"/>
    <mergeCell ref="I18:BL18"/>
    <mergeCell ref="A17:H17"/>
    <mergeCell ref="A18:H18"/>
    <mergeCell ref="I19:BL19"/>
    <mergeCell ref="I20:BL20"/>
    <mergeCell ref="A21:H21"/>
    <mergeCell ref="I21:BL21"/>
    <mergeCell ref="A19:H19"/>
    <mergeCell ref="A20:H20"/>
    <mergeCell ref="BM21:BW21"/>
    <mergeCell ref="BX21:CH21"/>
    <mergeCell ref="CI21:CS21"/>
    <mergeCell ref="CT21:DD21"/>
    <mergeCell ref="A22:H22"/>
    <mergeCell ref="I22:BL22"/>
    <mergeCell ref="BM22:BW22"/>
    <mergeCell ref="BX22:CH22"/>
    <mergeCell ref="CI24:CS24"/>
    <mergeCell ref="CT24:DD24"/>
    <mergeCell ref="A23:H23"/>
    <mergeCell ref="I23:BL23"/>
    <mergeCell ref="BM23:BW23"/>
    <mergeCell ref="BX23:CH23"/>
    <mergeCell ref="CI22:CS22"/>
    <mergeCell ref="CT22:DD22"/>
    <mergeCell ref="CI23:CS23"/>
    <mergeCell ref="CT23:DD23"/>
    <mergeCell ref="CI25:CS25"/>
    <mergeCell ref="CT25:DD25"/>
    <mergeCell ref="A24:H24"/>
    <mergeCell ref="I24:BL24"/>
    <mergeCell ref="A25:H25"/>
    <mergeCell ref="I25:BL25"/>
    <mergeCell ref="BM25:BW25"/>
    <mergeCell ref="BX25:CH25"/>
    <mergeCell ref="BM24:BW24"/>
    <mergeCell ref="BX24:CH24"/>
    <mergeCell ref="A26:H26"/>
    <mergeCell ref="I26:BL26"/>
    <mergeCell ref="BM26:BW26"/>
    <mergeCell ref="BX26:CH26"/>
    <mergeCell ref="CI28:CS28"/>
    <mergeCell ref="CT28:DD28"/>
    <mergeCell ref="A27:H27"/>
    <mergeCell ref="I27:BL27"/>
    <mergeCell ref="BM27:BW27"/>
    <mergeCell ref="BX27:CH27"/>
    <mergeCell ref="CI26:CS26"/>
    <mergeCell ref="CT26:DD26"/>
    <mergeCell ref="CI27:CS27"/>
    <mergeCell ref="CT27:DD27"/>
    <mergeCell ref="CI29:CS29"/>
    <mergeCell ref="CT29:DD29"/>
    <mergeCell ref="A28:H28"/>
    <mergeCell ref="I28:BL28"/>
    <mergeCell ref="A29:H29"/>
    <mergeCell ref="I29:BL29"/>
    <mergeCell ref="BM29:BW29"/>
    <mergeCell ref="BX29:CH29"/>
    <mergeCell ref="BM28:BW28"/>
    <mergeCell ref="BX28:CH28"/>
    <mergeCell ref="A30:H30"/>
    <mergeCell ref="I30:BL30"/>
    <mergeCell ref="BM30:BW30"/>
    <mergeCell ref="BX30:CH30"/>
    <mergeCell ref="CI32:CS32"/>
    <mergeCell ref="CT32:DD32"/>
    <mergeCell ref="A31:H31"/>
    <mergeCell ref="I31:BL31"/>
    <mergeCell ref="BM31:BW31"/>
    <mergeCell ref="BX31:CH31"/>
    <mergeCell ref="CI30:CS30"/>
    <mergeCell ref="CT30:DD30"/>
    <mergeCell ref="CI31:CS31"/>
    <mergeCell ref="CT31:DD31"/>
    <mergeCell ref="CI33:CS33"/>
    <mergeCell ref="CT33:DD33"/>
    <mergeCell ref="A32:H32"/>
    <mergeCell ref="I32:BL32"/>
    <mergeCell ref="A33:H33"/>
    <mergeCell ref="I33:BL33"/>
    <mergeCell ref="BM33:BW33"/>
    <mergeCell ref="BX33:CH33"/>
    <mergeCell ref="BM32:BW32"/>
    <mergeCell ref="BX32:CH32"/>
    <mergeCell ref="A34:H34"/>
    <mergeCell ref="I34:BL34"/>
    <mergeCell ref="BM34:BW34"/>
    <mergeCell ref="BX34:CH34"/>
    <mergeCell ref="CI36:CS36"/>
    <mergeCell ref="CT36:DD36"/>
    <mergeCell ref="A35:H35"/>
    <mergeCell ref="I35:BL35"/>
    <mergeCell ref="BM35:BW35"/>
    <mergeCell ref="BX35:CH35"/>
    <mergeCell ref="CI34:CS34"/>
    <mergeCell ref="CT34:DD34"/>
    <mergeCell ref="CI35:CS35"/>
    <mergeCell ref="CT35:DD35"/>
    <mergeCell ref="CI37:CS37"/>
    <mergeCell ref="CT37:DD37"/>
    <mergeCell ref="A36:H36"/>
    <mergeCell ref="I36:BL36"/>
    <mergeCell ref="A37:H37"/>
    <mergeCell ref="I37:BL37"/>
    <mergeCell ref="BM37:BW37"/>
    <mergeCell ref="BX37:CH37"/>
    <mergeCell ref="BM36:BW36"/>
    <mergeCell ref="BX36:CH36"/>
    <mergeCell ref="A38:H38"/>
    <mergeCell ref="I38:BL38"/>
    <mergeCell ref="BM38:BW38"/>
    <mergeCell ref="BX38:CH38"/>
    <mergeCell ref="A39:H39"/>
    <mergeCell ref="I39:BL39"/>
    <mergeCell ref="BM39:BW39"/>
    <mergeCell ref="BX39:CH39"/>
    <mergeCell ref="BM40:BW40"/>
    <mergeCell ref="BX40:CH40"/>
    <mergeCell ref="CI38:CS38"/>
    <mergeCell ref="CT38:DD38"/>
    <mergeCell ref="CI39:CS39"/>
    <mergeCell ref="CT39:DD39"/>
    <mergeCell ref="CI40:CS40"/>
    <mergeCell ref="CT40:DD40"/>
    <mergeCell ref="A40:H40"/>
    <mergeCell ref="I40:BL40"/>
    <mergeCell ref="A41:H41"/>
    <mergeCell ref="I41:BL41"/>
    <mergeCell ref="I42:BL42"/>
    <mergeCell ref="BM42:BW42"/>
    <mergeCell ref="CI41:CS41"/>
    <mergeCell ref="CT41:DD41"/>
    <mergeCell ref="BM41:BW41"/>
    <mergeCell ref="BX41:CH41"/>
    <mergeCell ref="CI42:CS42"/>
    <mergeCell ref="BX42:CH42"/>
    <mergeCell ref="CT42:DD42"/>
    <mergeCell ref="A43:H43"/>
    <mergeCell ref="I43:BL43"/>
    <mergeCell ref="BM43:BW43"/>
    <mergeCell ref="BX43:CH43"/>
    <mergeCell ref="CI43:CS43"/>
    <mergeCell ref="CT43:DD43"/>
    <mergeCell ref="A42:H42"/>
    <mergeCell ref="CI44:CS44"/>
    <mergeCell ref="CT44:DD44"/>
    <mergeCell ref="A48:H48"/>
    <mergeCell ref="I48:BL48"/>
    <mergeCell ref="BM48:BW48"/>
    <mergeCell ref="BX48:CH48"/>
    <mergeCell ref="A44:H44"/>
    <mergeCell ref="I44:BL44"/>
    <mergeCell ref="BM44:BW44"/>
    <mergeCell ref="BX44:CH44"/>
    <mergeCell ref="A49:H49"/>
    <mergeCell ref="I49:BL49"/>
    <mergeCell ref="BM49:BW49"/>
    <mergeCell ref="BX49:CH49"/>
    <mergeCell ref="A50:H50"/>
    <mergeCell ref="I50:BL50"/>
    <mergeCell ref="BM50:BW50"/>
    <mergeCell ref="BX50:CH50"/>
    <mergeCell ref="A51:H51"/>
    <mergeCell ref="I51:BL51"/>
    <mergeCell ref="BM51:BW51"/>
    <mergeCell ref="BX51:CH51"/>
    <mergeCell ref="A52:H52"/>
    <mergeCell ref="I52:BL52"/>
    <mergeCell ref="BM52:BW52"/>
    <mergeCell ref="BX52:CH52"/>
    <mergeCell ref="A53:H53"/>
    <mergeCell ref="I53:BL53"/>
    <mergeCell ref="BM53:BW53"/>
    <mergeCell ref="BX53:CH53"/>
    <mergeCell ref="CT52:DD52"/>
    <mergeCell ref="CI49:CS49"/>
    <mergeCell ref="CT50:DD50"/>
    <mergeCell ref="CI48:CS48"/>
    <mergeCell ref="CT49:DD49"/>
    <mergeCell ref="CI50:CS50"/>
    <mergeCell ref="CA9:DD9"/>
    <mergeCell ref="CA10:DD10"/>
    <mergeCell ref="BZ11:CA11"/>
    <mergeCell ref="CB11:CD11"/>
    <mergeCell ref="CE11:CF11"/>
    <mergeCell ref="CT11:CV11"/>
    <mergeCell ref="CW11:CY11"/>
    <mergeCell ref="CH11:CR11"/>
    <mergeCell ref="A54:H54"/>
    <mergeCell ref="I54:BL54"/>
    <mergeCell ref="BM54:BW54"/>
    <mergeCell ref="BX54:CH54"/>
    <mergeCell ref="A47:H47"/>
    <mergeCell ref="CI47:CS47"/>
    <mergeCell ref="A45:H45"/>
    <mergeCell ref="I45:BL45"/>
    <mergeCell ref="BM45:BW45"/>
    <mergeCell ref="BX45:CH45"/>
    <mergeCell ref="I46:BL46"/>
    <mergeCell ref="BM46:BW46"/>
    <mergeCell ref="BX46:CH46"/>
    <mergeCell ref="CI45:CS45"/>
    <mergeCell ref="CT45:DD45"/>
    <mergeCell ref="CI53:CS53"/>
    <mergeCell ref="CT53:DD53"/>
    <mergeCell ref="CT48:DD48"/>
    <mergeCell ref="CI46:CS46"/>
    <mergeCell ref="CT47:DD47"/>
    <mergeCell ref="CI51:CS51"/>
    <mergeCell ref="CT51:DD51"/>
    <mergeCell ref="CI52:CS52"/>
    <mergeCell ref="CI54:CS54"/>
    <mergeCell ref="CT54:DD54"/>
    <mergeCell ref="CI55:CS55"/>
    <mergeCell ref="CT55:DD55"/>
    <mergeCell ref="CI56:CS56"/>
    <mergeCell ref="CT56:DD56"/>
    <mergeCell ref="A55:H55"/>
    <mergeCell ref="I55:BL55"/>
    <mergeCell ref="A56:H56"/>
    <mergeCell ref="I56:BL56"/>
    <mergeCell ref="BM56:BW56"/>
    <mergeCell ref="BX56:CH56"/>
    <mergeCell ref="BM55:BW55"/>
    <mergeCell ref="BX55:CH55"/>
    <mergeCell ref="A57:H57"/>
    <mergeCell ref="I57:BL57"/>
    <mergeCell ref="BM57:BW57"/>
    <mergeCell ref="BX57:CH57"/>
    <mergeCell ref="A5:DD5"/>
    <mergeCell ref="CI57:CS57"/>
    <mergeCell ref="CT57:DD57"/>
    <mergeCell ref="A58:H58"/>
    <mergeCell ref="I58:BL58"/>
    <mergeCell ref="BM58:BW58"/>
    <mergeCell ref="BX58:CH58"/>
    <mergeCell ref="CI58:CS58"/>
    <mergeCell ref="CT58:DD58"/>
    <mergeCell ref="A46:H46"/>
    <mergeCell ref="A59:H59"/>
    <mergeCell ref="I59:BL59"/>
    <mergeCell ref="BM59:BW59"/>
    <mergeCell ref="BX59:CH59"/>
    <mergeCell ref="CI61:CS61"/>
    <mergeCell ref="CT61:DD61"/>
    <mergeCell ref="A60:H60"/>
    <mergeCell ref="I60:BL60"/>
    <mergeCell ref="BM60:BW60"/>
    <mergeCell ref="BX60:CH60"/>
    <mergeCell ref="CI59:CS59"/>
    <mergeCell ref="CT59:DD59"/>
    <mergeCell ref="CI60:CS60"/>
    <mergeCell ref="CT60:DD60"/>
    <mergeCell ref="CI63:CS63"/>
    <mergeCell ref="CT63:DD63"/>
    <mergeCell ref="A61:H61"/>
    <mergeCell ref="I61:BL61"/>
    <mergeCell ref="A62:H62"/>
    <mergeCell ref="I62:BL62"/>
    <mergeCell ref="BM62:BW62"/>
    <mergeCell ref="BX62:CH62"/>
    <mergeCell ref="BM61:BW61"/>
    <mergeCell ref="BX61:CH61"/>
    <mergeCell ref="A64:H64"/>
    <mergeCell ref="I64:BL64"/>
    <mergeCell ref="A63:H63"/>
    <mergeCell ref="I63:BL63"/>
    <mergeCell ref="A65:H65"/>
    <mergeCell ref="I65:BL65"/>
    <mergeCell ref="BM65:BW65"/>
    <mergeCell ref="BX65:CH65"/>
    <mergeCell ref="CI65:CS65"/>
    <mergeCell ref="CT65:DD65"/>
    <mergeCell ref="CT46:DD46"/>
    <mergeCell ref="I47:BL47"/>
    <mergeCell ref="BM47:BW47"/>
    <mergeCell ref="BX47:CH47"/>
    <mergeCell ref="BM63:BW63"/>
    <mergeCell ref="BX63:CH63"/>
    <mergeCell ref="CI62:CS62"/>
    <mergeCell ref="CT62:DD62"/>
    <mergeCell ref="BM64:BW64"/>
    <mergeCell ref="BX64:CH64"/>
    <mergeCell ref="CI64:CS64"/>
    <mergeCell ref="CT64:DD64"/>
    <mergeCell ref="A66:H66"/>
    <mergeCell ref="I66:BL66"/>
    <mergeCell ref="A67:H67"/>
    <mergeCell ref="I67:BL67"/>
    <mergeCell ref="A68:H68"/>
    <mergeCell ref="I68:BL68"/>
    <mergeCell ref="BM68:BW68"/>
    <mergeCell ref="BX68:CH68"/>
    <mergeCell ref="A69:H69"/>
    <mergeCell ref="I69:BL69"/>
    <mergeCell ref="BM69:BW69"/>
    <mergeCell ref="BX69:CH69"/>
    <mergeCell ref="CI70:CS70"/>
    <mergeCell ref="CT70:DD70"/>
    <mergeCell ref="BM66:BW66"/>
    <mergeCell ref="BX66:CH66"/>
    <mergeCell ref="CI66:CS66"/>
    <mergeCell ref="CT66:DD66"/>
    <mergeCell ref="CI67:CS67"/>
    <mergeCell ref="CT67:DD67"/>
    <mergeCell ref="BM67:BW67"/>
    <mergeCell ref="BX67:CH67"/>
    <mergeCell ref="CI68:CS68"/>
    <mergeCell ref="CT68:DD68"/>
    <mergeCell ref="CI69:CS69"/>
    <mergeCell ref="CT69:DD69"/>
    <mergeCell ref="CI71:CS71"/>
    <mergeCell ref="CT71:DD71"/>
    <mergeCell ref="A70:H70"/>
    <mergeCell ref="I70:BL70"/>
    <mergeCell ref="A71:H71"/>
    <mergeCell ref="I71:BL71"/>
    <mergeCell ref="BM71:BW71"/>
    <mergeCell ref="BX71:CH71"/>
    <mergeCell ref="BM70:BW70"/>
    <mergeCell ref="BX70:CH70"/>
    <mergeCell ref="A72:H72"/>
    <mergeCell ref="I72:BL72"/>
    <mergeCell ref="A73:H73"/>
    <mergeCell ref="I73:BL73"/>
    <mergeCell ref="CI73:CS73"/>
    <mergeCell ref="CT73:DD73"/>
    <mergeCell ref="BM73:BW73"/>
    <mergeCell ref="BX73:CH73"/>
    <mergeCell ref="CI76:CS76"/>
    <mergeCell ref="CT76:DD76"/>
    <mergeCell ref="A74:H74"/>
    <mergeCell ref="I74:BL74"/>
    <mergeCell ref="A75:H75"/>
    <mergeCell ref="I75:BL75"/>
    <mergeCell ref="BM74:BW74"/>
    <mergeCell ref="BX74:CH74"/>
    <mergeCell ref="CI74:CS74"/>
    <mergeCell ref="CT74:DD74"/>
    <mergeCell ref="CI75:CS75"/>
    <mergeCell ref="CT75:DD75"/>
    <mergeCell ref="BM75:BW75"/>
    <mergeCell ref="BX75:CH75"/>
    <mergeCell ref="CI77:CS77"/>
    <mergeCell ref="CT77:DD77"/>
    <mergeCell ref="A76:H76"/>
    <mergeCell ref="I76:BL76"/>
    <mergeCell ref="A77:H77"/>
    <mergeCell ref="I77:BL77"/>
    <mergeCell ref="BM77:BW77"/>
    <mergeCell ref="BX77:CH77"/>
    <mergeCell ref="BM76:BW76"/>
    <mergeCell ref="BX76:CH7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Угол</cp:lastModifiedBy>
  <cp:lastPrinted>2016-02-10T11:31:53Z</cp:lastPrinted>
  <dcterms:created xsi:type="dcterms:W3CDTF">2010-07-12T09:57:56Z</dcterms:created>
  <dcterms:modified xsi:type="dcterms:W3CDTF">2016-02-12T05:54:21Z</dcterms:modified>
  <cp:category/>
  <cp:version/>
  <cp:contentType/>
  <cp:contentStatus/>
</cp:coreProperties>
</file>