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020" windowHeight="12300" activeTab="0"/>
  </bookViews>
  <sheets>
    <sheet name="1.1" sheetId="1" r:id="rId1"/>
    <sheet name="1.2 год 2018" sheetId="2" r:id="rId2"/>
    <sheet name="1.2 год 2019" sheetId="3" r:id="rId3"/>
    <sheet name="1.2 год 2020" sheetId="4" r:id="rId4"/>
    <sheet name="1.2 год 2021" sheetId="5" r:id="rId5"/>
    <sheet name="1.3" sheetId="6" r:id="rId6"/>
    <sheet name="1.4" sheetId="7" r:id="rId7"/>
    <sheet name="2.2" sheetId="8" r:id="rId8"/>
    <sheet name="3.1" sheetId="9" r:id="rId9"/>
    <sheet name="4.1" sheetId="10" r:id="rId10"/>
    <sheet name="4.2" sheetId="11" r:id="rId11"/>
    <sheet name="4.3" sheetId="12" r:id="rId12"/>
    <sheet name="14 стр.1" sheetId="13" r:id="rId13"/>
    <sheet name="14 стр.2" sheetId="14" r:id="rId14"/>
  </sheets>
  <definedNames/>
  <calcPr fullCalcOnLoad="1"/>
</workbook>
</file>

<file path=xl/sharedStrings.xml><?xml version="1.0" encoding="utf-8"?>
<sst xmlns="http://schemas.openxmlformats.org/spreadsheetml/2006/main" count="4733" uniqueCount="736">
  <si>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</si>
  <si>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</si>
  <si>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</si>
  <si>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</si>
  <si>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МВт/Гкал/ч/км/МВА</t>
  </si>
  <si>
    <t>млн. рублей</t>
  </si>
  <si>
    <t>План финансирования текущего года</t>
  </si>
  <si>
    <t>Приложение № 1.1
к Приказу Минэнерго России
от 24.03.2010 № 114</t>
  </si>
  <si>
    <t>(подпись)</t>
  </si>
  <si>
    <t>"</t>
  </si>
  <si>
    <t>М.П.</t>
  </si>
  <si>
    <t>года</t>
  </si>
  <si>
    <t>ВСЕГО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</si>
  <si>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</si>
  <si>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</si>
  <si>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</si>
  <si>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Объект 1</t>
  </si>
  <si>
    <t>2</t>
  </si>
  <si>
    <t>Объект 2</t>
  </si>
  <si>
    <t>…</t>
  </si>
  <si>
    <t>Новое строительство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</si>
  <si>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</si>
  <si>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</si>
  <si>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</si>
  <si>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</si>
  <si>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</si>
  <si>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**</t>
  </si>
  <si>
    <t>***</t>
  </si>
  <si>
    <t>****</t>
  </si>
  <si>
    <t>Примечание: для сетевых объектов с разделением объектов на ПС, ВЛ и КЛ.</t>
  </si>
  <si>
    <t>Год начала строитель-
ства</t>
  </si>
  <si>
    <t>Год окончания строитель-
ства</t>
  </si>
  <si>
    <t>итого</t>
  </si>
  <si>
    <t>С/П *</t>
  </si>
  <si>
    <t>Полная стоимость строитель-
ства **</t>
  </si>
  <si>
    <t>Остаточная стоимость строитель-
ства **</t>
  </si>
  <si>
    <t>Ввод мощностей</t>
  </si>
  <si>
    <t>1.1</t>
  </si>
  <si>
    <t>1.2</t>
  </si>
  <si>
    <t>1.3</t>
  </si>
  <si>
    <t>1.4</t>
  </si>
  <si>
    <t>2.1</t>
  </si>
  <si>
    <t>2.2</t>
  </si>
  <si>
    <t xml:space="preserve">план 2017 года </t>
  </si>
  <si>
    <t xml:space="preserve">план 2018 года </t>
  </si>
  <si>
    <t xml:space="preserve">план 2020 года </t>
  </si>
  <si>
    <t>план 2021 года</t>
  </si>
  <si>
    <t>план
2017 года</t>
  </si>
  <si>
    <t xml:space="preserve">план 2018
года </t>
  </si>
  <si>
    <t xml:space="preserve">план 2019
года </t>
  </si>
  <si>
    <t xml:space="preserve">план 2020
года </t>
  </si>
  <si>
    <t xml:space="preserve">план 2021
года
</t>
  </si>
  <si>
    <t>Перечень инвестиционных проектов на период реализации инвестиционной программы и план их финансирования АО "Алексинская электросетевая компания"</t>
  </si>
  <si>
    <t>Реконструкция ЛЭП-10 кВ фидер 30д-108-АХПП</t>
  </si>
  <si>
    <t>3</t>
  </si>
  <si>
    <t>Реконструкция трансформаторной подстанции ТП-12</t>
  </si>
  <si>
    <t>4</t>
  </si>
  <si>
    <t>Реконструкция трансформаторной подстанции ТП-39</t>
  </si>
  <si>
    <t>5</t>
  </si>
  <si>
    <t>Реконструкция трансформаторной подстанции ТП-86</t>
  </si>
  <si>
    <t>Энергоснабжение ул.Стопкино в г.Алексин Тульской области</t>
  </si>
  <si>
    <t>Энергоснабжение ул.Некрасова в г.Алексин Тульской области</t>
  </si>
  <si>
    <t>Энергоснабжение ул.Рыбная в г.Алексин Тульской области</t>
  </si>
  <si>
    <t>Энергоснабжение ул.Жаличня в г.Алексин Тульской области</t>
  </si>
  <si>
    <t>Энергоснабжение пос.Колосово в г.Алексин Тульской области</t>
  </si>
  <si>
    <t>Энергоснабжение ул.Смирнова в г.Алексин Тульской области</t>
  </si>
  <si>
    <t>Энергоснабжение ул.Энгельса в г.Алексин Тульской области</t>
  </si>
  <si>
    <t>Энергоснабжение дер. Ковша в г.Алексин Тульской области</t>
  </si>
  <si>
    <t>Энергоснабжение пер.8-го Марта  в г.Алексин Тульской области</t>
  </si>
  <si>
    <t>Энергоснабжение МКР "Петровский"</t>
  </si>
  <si>
    <t>6</t>
  </si>
  <si>
    <t>7</t>
  </si>
  <si>
    <t>8</t>
  </si>
  <si>
    <t>10</t>
  </si>
  <si>
    <t>11</t>
  </si>
  <si>
    <t>Приобретение спецтехники</t>
  </si>
  <si>
    <t>Приобретение станков</t>
  </si>
  <si>
    <t>Замена силовых трансформаторов</t>
  </si>
  <si>
    <t xml:space="preserve">план 2019 года </t>
  </si>
  <si>
    <t>2017</t>
  </si>
  <si>
    <t>2018</t>
  </si>
  <si>
    <t>2020</t>
  </si>
  <si>
    <t>2021</t>
  </si>
  <si>
    <t>2019</t>
  </si>
  <si>
    <t>Утверждаю
Генеральный директор АО "АЭСК"</t>
  </si>
  <si>
    <t>16</t>
  </si>
  <si>
    <t>Реконструкция КЛ-10кВ "Алексинская ТЭЦ-подстанция 40 фидер 8"</t>
  </si>
  <si>
    <t xml:space="preserve">м   </t>
  </si>
  <si>
    <t xml:space="preserve">                          Конушкин И.Б.</t>
  </si>
  <si>
    <t>1.800/0.500</t>
  </si>
  <si>
    <t>1.080/0.160</t>
  </si>
  <si>
    <t>0.650/0.160</t>
  </si>
  <si>
    <t>0.880/0.250</t>
  </si>
  <si>
    <t>0.580/0.250</t>
  </si>
  <si>
    <t>0.180/0.160</t>
  </si>
  <si>
    <t>0.180/0.250</t>
  </si>
  <si>
    <t>0.695/0.400</t>
  </si>
  <si>
    <t>0.555/0.250</t>
  </si>
  <si>
    <t>2.495/0.90</t>
  </si>
  <si>
    <t>Реконструкция ЛЭП-10 фидер 174д-23 (141 д-23)</t>
  </si>
  <si>
    <t>0.900/1.090</t>
  </si>
  <si>
    <t>3.030/1.090</t>
  </si>
  <si>
    <t>0.500/1.09</t>
  </si>
  <si>
    <t>5.025/0.900</t>
  </si>
  <si>
    <t>Объем финансирования****   (млн. руб. с НДС)</t>
  </si>
  <si>
    <t>Приложение № 1.2
к Приказу Минэнерго России
от 24.03.2010 № 114</t>
  </si>
  <si>
    <t>Наименование объекта *</t>
  </si>
  <si>
    <t>Технические характеристики реконструируемых объектов</t>
  </si>
  <si>
    <t>Плановый объем финансирования,
млн. руб. **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</si>
  <si>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</si>
  <si>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</si>
  <si>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</si>
  <si>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</si>
  <si>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</si>
  <si>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год ввода в экс-
плуата-
цию</t>
  </si>
  <si>
    <t>норма-
тивный срок службы, лет</t>
  </si>
  <si>
    <t>мощ-
ность, МВт</t>
  </si>
  <si>
    <t>тепловая энергия, Гкал/час</t>
  </si>
  <si>
    <t>количество
и марка силовых трансформа-
торов, шт.</t>
  </si>
  <si>
    <t>мощ-
ность, МВА</t>
  </si>
  <si>
    <t>тип опор</t>
  </si>
  <si>
    <t>марка кабеля</t>
  </si>
  <si>
    <t>протя-
женность, км</t>
  </si>
  <si>
    <t>всего</t>
  </si>
  <si>
    <t>ПИР</t>
  </si>
  <si>
    <t>СМР</t>
  </si>
  <si>
    <t>оборудо-
вание и
материа-
лы</t>
  </si>
  <si>
    <t>прочие</t>
  </si>
  <si>
    <t>ВСЕГО:</t>
  </si>
  <si>
    <t>30;     15</t>
  </si>
  <si>
    <t>Реконструкция  КЛ-10кВ "Алексинская ТЭЦ-подстанция 40 фидер 8"</t>
  </si>
  <si>
    <t>СБ 3*70</t>
  </si>
  <si>
    <t xml:space="preserve">АСБл-10 </t>
  </si>
  <si>
    <t>ЖБ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</si>
  <si>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</si>
  <si>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(с НДС).</t>
  </si>
  <si>
    <t>Стоимость основных этапов работ по реализации инвестиционной программы компании на год 2018</t>
  </si>
  <si>
    <t>Утверждаю                         Генеральный директор АО "АЭСК"</t>
  </si>
  <si>
    <t xml:space="preserve">                         Конушкин И.Б.</t>
  </si>
  <si>
    <t>Реконструкция ЛЭП-10 фидер 174д-23 (141д-23)</t>
  </si>
  <si>
    <t>1984</t>
  </si>
  <si>
    <t>15</t>
  </si>
  <si>
    <t>А-35</t>
  </si>
  <si>
    <t xml:space="preserve">30   </t>
  </si>
  <si>
    <t>увеличение присоединенной мощнлсти 1.09 МВА</t>
  </si>
  <si>
    <t>20</t>
  </si>
  <si>
    <t>1:160КВА</t>
  </si>
  <si>
    <t>АСБл-10 ;      СИП-2</t>
  </si>
  <si>
    <t>1.000;  0.080</t>
  </si>
  <si>
    <t xml:space="preserve">АСБл-10;      СИП-2 </t>
  </si>
  <si>
    <t>0.500;  0.150</t>
  </si>
  <si>
    <t>2: 250КВА</t>
  </si>
  <si>
    <t>(в ред. Приказа Минэнерго России от 01.08.2012 № 364)</t>
  </si>
  <si>
    <t>Утверждаю</t>
  </si>
  <si>
    <t>Генеральный директор АО "АЭСК"</t>
  </si>
  <si>
    <t>Прогноз ввода/вывода объектов</t>
  </si>
  <si>
    <t>№ п/п</t>
  </si>
  <si>
    <t>Наименование проекта</t>
  </si>
  <si>
    <t>Ввод мощностей *</t>
  </si>
  <si>
    <t>Вывод мощностей</t>
  </si>
  <si>
    <t>Первоначальная стоимость вводимых основных средств (без НДС)**</t>
  </si>
  <si>
    <t>План года 
2018</t>
  </si>
  <si>
    <t>План года 
2019</t>
  </si>
  <si>
    <t>План года 
2020</t>
  </si>
  <si>
    <t>План года 
2021</t>
  </si>
  <si>
    <t>Итого</t>
  </si>
  <si>
    <t>МВт, Гкал/час, км, МВ·А</t>
  </si>
  <si>
    <t>I кв.</t>
  </si>
  <si>
    <t>II кв.</t>
  </si>
  <si>
    <t>III кв.</t>
  </si>
  <si>
    <t>IV кв.</t>
  </si>
  <si>
    <t>2017 г.</t>
  </si>
  <si>
    <t>2018 г.</t>
  </si>
  <si>
    <t>2019 г.</t>
  </si>
  <si>
    <t>2020 г.</t>
  </si>
  <si>
    <t>2021 г.</t>
  </si>
  <si>
    <t>млн. руб.</t>
  </si>
  <si>
    <t>0.500/1.090</t>
  </si>
  <si>
    <t xml:space="preserve"> </t>
  </si>
  <si>
    <t>2.495/0.900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</si>
  <si>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Не заполняется сетевыми организациями.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</si>
  <si>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реконструкции.</t>
    </r>
  </si>
  <si>
    <r>
      <t>___</t>
    </r>
    <r>
      <rPr>
        <sz val="7"/>
        <rFont val="Times New Roman"/>
        <family val="1"/>
      </rPr>
      <t>***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Иные натуральные количественные показатели объектов основных средств.</t>
    </r>
  </si>
  <si>
    <r>
      <t>___</t>
    </r>
    <r>
      <rPr>
        <sz val="7"/>
        <rFont val="Times New Roman"/>
        <family val="1"/>
      </rPr>
      <t>Примечание: для сетевых объектов с разделением объектов на подстанции, воздушные линии и кабельные линии.</t>
    </r>
  </si>
  <si>
    <t>Приложение № 1.4
к Приказу Минэнерго России
от 24.03.2010 № 114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</si>
  <si>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млн. рублей с НДС</t>
  </si>
  <si>
    <t>Остаток стоимости
на начало
года **</t>
  </si>
  <si>
    <t>Осталось профинан-
сировать по результатам отчетного периода **</t>
  </si>
  <si>
    <t>Объем корректировки ****</t>
  </si>
  <si>
    <t>Объем ввода мощностей</t>
  </si>
  <si>
    <t>Причины корректировки</t>
  </si>
  <si>
    <t>%</t>
  </si>
  <si>
    <t>в том числе за счет</t>
  </si>
  <si>
    <t>МВт, Гкал/час, км, МВА</t>
  </si>
  <si>
    <t>план ***</t>
  </si>
  <si>
    <t>скорректи-
рованный объем ****</t>
  </si>
  <si>
    <t>план</t>
  </si>
  <si>
    <t>скорректи-
рованный объем</t>
  </si>
  <si>
    <t>уточнения стоимости по результа-
там утверж-
денной ПСД</t>
  </si>
  <si>
    <t>уточнения стоимости по результа-
там закупоч-
ных процедур</t>
  </si>
  <si>
    <t>2,495/0,900</t>
  </si>
  <si>
    <t>1,800/0,500</t>
  </si>
  <si>
    <t>0,695/0,400</t>
  </si>
  <si>
    <t>В ценах отчетного года.</t>
  </si>
  <si>
    <t>План, согласно утвержденной инвестиционной программе.</t>
  </si>
  <si>
    <t>Приложение № 2.2
к Приказу Минэнерго России
от 24.03.2010 № 114</t>
  </si>
  <si>
    <t>Краткое описание инвестиционной программы</t>
  </si>
  <si>
    <t>АО "Алексинская электросетевая компания"</t>
  </si>
  <si>
    <t>Утверждаю
Генеральный директор АО"АЭСК"</t>
  </si>
  <si>
    <t xml:space="preserve">                      Конушкин И.Б.</t>
  </si>
  <si>
    <t>2017-2021 гг.</t>
  </si>
  <si>
    <t>№
п/п</t>
  </si>
  <si>
    <t>Субъект Российской Федерации,
на территории которого реализуется инвестицион-
ный проект</t>
  </si>
  <si>
    <t>Место расположения объекта</t>
  </si>
  <si>
    <t>Технические характеристики</t>
  </si>
  <si>
    <t>Исполь-
зуемое топливо</t>
  </si>
  <si>
    <t>Сроки реализации проекта</t>
  </si>
  <si>
    <t>Наличие исходно-разрешительной документации</t>
  </si>
  <si>
    <t>Процент освоения сметной стоимости
на 01.01 года №,
%</t>
  </si>
  <si>
    <t>Техническая готовность объекта
на 01.01.2011,
% **</t>
  </si>
  <si>
    <t>Стоимость объекта,
млн. рублей</t>
  </si>
  <si>
    <t>Остаточная стоимость объекта на 01.01. года №,
млн. рублей</t>
  </si>
  <si>
    <t>Обоснование необходимости реализации проекта</t>
  </si>
  <si>
    <t>Показатели экономической эффективности реализации инвестиционного проекта ****</t>
  </si>
  <si>
    <t>мощность,
МВт, МВА</t>
  </si>
  <si>
    <t>выработка,
млн. кВт/ч</t>
  </si>
  <si>
    <t>длина ВЛ,
км</t>
  </si>
  <si>
    <t>год
начала строи-
тельства</t>
  </si>
  <si>
    <t>год
ввода
в эксплуа-
тацию</t>
  </si>
  <si>
    <t>утверж-
денная проектно-сметная докумен-
тация
(+; -)</t>
  </si>
  <si>
    <t>заклю-
чение Главгос-
экспер-
тизы России
(+; -)</t>
  </si>
  <si>
    <t>оформ-
ленный
в соот-
ветствии
с законо-
дательст-
вом земле-
отвод
(+; -)</t>
  </si>
  <si>
    <t>разре-
шение
на строи-
тельство
(+; -)</t>
  </si>
  <si>
    <t>в соот-
ветствии
с проектно-
сметной
докумен-
тацией ***</t>
  </si>
  <si>
    <t>в соот-
ветствии
с итогами конкурсов
и заклю-
ченными договорами</t>
  </si>
  <si>
    <t>решаемые задачи *</t>
  </si>
  <si>
    <t>режимно-
балансовая необходимость</t>
  </si>
  <si>
    <t>основание включения инвестиционного
проекта в инвести-
ционную программу (решение Правительства Российской Федерации, федеральные, региональные
и муниципальные)</t>
  </si>
  <si>
    <t>доходность</t>
  </si>
  <si>
    <t>срок
окупаемости</t>
  </si>
  <si>
    <t>NPV,
млн. рублей</t>
  </si>
  <si>
    <t>IRR,
%</t>
  </si>
  <si>
    <t>простой</t>
  </si>
  <si>
    <t>дискон-
тиро-
ванный</t>
  </si>
  <si>
    <t>Тульская область</t>
  </si>
  <si>
    <t>Алексин</t>
  </si>
  <si>
    <t>-</t>
  </si>
  <si>
    <t>Снижение  технологических потерь, обеспечение надежности и качества электроснабжения</t>
  </si>
  <si>
    <t>+</t>
  </si>
  <si>
    <t>обновление спецтехники</t>
  </si>
  <si>
    <t>обновление станков</t>
  </si>
  <si>
    <t>Итого:</t>
  </si>
  <si>
    <t>В том числе:</t>
  </si>
  <si>
    <t>- степень износа электрооборудования</t>
  </si>
  <si>
    <t>- срок вывода из эксплуатации электрооборудования</t>
  </si>
  <si>
    <t>- уровень технического оснащения электрооборудования</t>
  </si>
  <si>
    <t>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(энегрорайона).</t>
  </si>
  <si>
    <t>Определяется исходя из выполнения графика строительства.</t>
  </si>
  <si>
    <t>В текущих ценах с НДС с применением коэффициента пересчета к базовым ценам Минрегион России или иных уполномоченных государственных органов (указать).</t>
  </si>
  <si>
    <t>Приложить финансовую модель по проекту (приложение 2.3).</t>
  </si>
  <si>
    <t xml:space="preserve">Приложение № 3.1 </t>
  </si>
  <si>
    <t xml:space="preserve">к Приказу Минэнерго России </t>
  </si>
  <si>
    <t>от 24.03.2010г. №114</t>
  </si>
  <si>
    <t>Укрупненный сетевой график выполнения инвестиционного проекта</t>
  </si>
  <si>
    <t xml:space="preserve">                            Утверждаю</t>
  </si>
  <si>
    <t>Наименование инвестиционного проекта G_RM13</t>
  </si>
  <si>
    <t>по состоянию на</t>
  </si>
  <si>
    <t>№</t>
  </si>
  <si>
    <t>Наименование контрольных этапов реализации инвестпроекта с указанием событий/работ критического пути сетевого графика *</t>
  </si>
  <si>
    <t>Выполнение (план)</t>
  </si>
  <si>
    <t>Процент исполнения работ за весь период
(%)</t>
  </si>
  <si>
    <t>Основные причины невыполнения</t>
  </si>
  <si>
    <t>начало
(дата)</t>
  </si>
  <si>
    <t>окончание
(дата)</t>
  </si>
  <si>
    <t xml:space="preserve">Предпроектный и проектный этап                                   </t>
  </si>
  <si>
    <t xml:space="preserve"> 1.1.</t>
  </si>
  <si>
    <t xml:space="preserve">Получение заявки на ТП                           </t>
  </si>
  <si>
    <t xml:space="preserve"> 1.2.</t>
  </si>
  <si>
    <t xml:space="preserve">Разработка и выдача ТУ на ТП                     </t>
  </si>
  <si>
    <t>январь 2017</t>
  </si>
  <si>
    <t xml:space="preserve"> 1.3.</t>
  </si>
  <si>
    <t xml:space="preserve">Заключение договора на разработку проектной  документации    </t>
  </si>
  <si>
    <t>февраль 2017</t>
  </si>
  <si>
    <t xml:space="preserve"> 1.4.</t>
  </si>
  <si>
    <t xml:space="preserve">Получение положительного заключения государственной экспертизы на проектную документацию                   </t>
  </si>
  <si>
    <t xml:space="preserve"> 1.5.</t>
  </si>
  <si>
    <t xml:space="preserve">Утверждение проектной документации               </t>
  </si>
  <si>
    <t>февраль  2017</t>
  </si>
  <si>
    <t>июнь  2017</t>
  </si>
  <si>
    <t xml:space="preserve"> 1.6.</t>
  </si>
  <si>
    <t xml:space="preserve">Разработка рабочей документации                  </t>
  </si>
  <si>
    <t xml:space="preserve">Организационный этап                                             </t>
  </si>
  <si>
    <t xml:space="preserve"> 2.1.</t>
  </si>
  <si>
    <t xml:space="preserve">Заключение договора подряда (допсоглашения к   договору)    </t>
  </si>
  <si>
    <t>март  2017</t>
  </si>
  <si>
    <t xml:space="preserve"> 2.2.</t>
  </si>
  <si>
    <t xml:space="preserve">Получение правоустанавливающих документов для выделения земельного участка под строительство       </t>
  </si>
  <si>
    <t xml:space="preserve"> 2.3.</t>
  </si>
  <si>
    <t xml:space="preserve">Получение разрешительной документации для  реализации СВМ        </t>
  </si>
  <si>
    <t xml:space="preserve">Сетевое строительство (реконструкция) и пусконаладочные работы   </t>
  </si>
  <si>
    <t xml:space="preserve"> 3.1.</t>
  </si>
  <si>
    <t xml:space="preserve">Подготовка площадки строительства для подстанций,трассы - для ЛЭП </t>
  </si>
  <si>
    <t>июнь 2017</t>
  </si>
  <si>
    <t xml:space="preserve"> 3.2.</t>
  </si>
  <si>
    <t xml:space="preserve">Поставка основного оборудования                  </t>
  </si>
  <si>
    <t>апрель  2017</t>
  </si>
  <si>
    <t>май 2017</t>
  </si>
  <si>
    <t xml:space="preserve"> 3.3.</t>
  </si>
  <si>
    <t xml:space="preserve">Монтаж основного оборудования                    </t>
  </si>
  <si>
    <t>сентябрь 2017</t>
  </si>
  <si>
    <t xml:space="preserve"> 3.4.</t>
  </si>
  <si>
    <t xml:space="preserve">Пусконаладочные работы                           </t>
  </si>
  <si>
    <t>август 2017</t>
  </si>
  <si>
    <t xml:space="preserve"> 3.5.</t>
  </si>
  <si>
    <t xml:space="preserve">Завершение строительства                         </t>
  </si>
  <si>
    <t>октябрь 2017</t>
  </si>
  <si>
    <t xml:space="preserve">Испытания и ввод в эксплуатацию                                  </t>
  </si>
  <si>
    <t xml:space="preserve"> 4.1.</t>
  </si>
  <si>
    <t xml:space="preserve">Комплексное опробование оборудования             </t>
  </si>
  <si>
    <t xml:space="preserve"> 4.2.</t>
  </si>
  <si>
    <t xml:space="preserve">Оформление (подписание) актов об осуществлении технологического присоединения к электрическим сетям      </t>
  </si>
  <si>
    <t>ноябрь 2017</t>
  </si>
  <si>
    <t xml:space="preserve"> 4.3.</t>
  </si>
  <si>
    <t xml:space="preserve">Получение разрешения на ввод объекта в эксплуатацию            </t>
  </si>
  <si>
    <t xml:space="preserve"> 4.4.</t>
  </si>
  <si>
    <t>Ввод в эксплуатацию объекта сетевого строительства</t>
  </si>
  <si>
    <t>декабрь 2017</t>
  </si>
  <si>
    <t>Наименование инвестиционного проекта G_RM14</t>
  </si>
  <si>
    <t>январь 2018</t>
  </si>
  <si>
    <t>февраль  2018</t>
  </si>
  <si>
    <t>март  2018</t>
  </si>
  <si>
    <t>апрель  2018</t>
  </si>
  <si>
    <t>май 2018</t>
  </si>
  <si>
    <t>август 2018</t>
  </si>
  <si>
    <t>сентябрь 2018</t>
  </si>
  <si>
    <t>октябрь 2018</t>
  </si>
  <si>
    <t>ноябрь 2018</t>
  </si>
  <si>
    <t>декабрь 2018</t>
  </si>
  <si>
    <t>Наименование инвестиционного проекта G_RM15</t>
  </si>
  <si>
    <t>январь 2020</t>
  </si>
  <si>
    <t>февраль  2020</t>
  </si>
  <si>
    <t>март  2020</t>
  </si>
  <si>
    <t>май 2020</t>
  </si>
  <si>
    <t>август 2020</t>
  </si>
  <si>
    <t>сентябрь 2020</t>
  </si>
  <si>
    <t>октябрь 2020</t>
  </si>
  <si>
    <t>ноябрь 2020</t>
  </si>
  <si>
    <t>декабрь 2020</t>
  </si>
  <si>
    <t>Наименование инвестиционного проекта G_RM16</t>
  </si>
  <si>
    <t>май  2017</t>
  </si>
  <si>
    <t>июль  2017</t>
  </si>
  <si>
    <t>Наименование инвестиционного проекта G_RM17</t>
  </si>
  <si>
    <t>январь 2019</t>
  </si>
  <si>
    <t>февраль  2019</t>
  </si>
  <si>
    <t>март  2019</t>
  </si>
  <si>
    <t>май 2019</t>
  </si>
  <si>
    <t>август 2019</t>
  </si>
  <si>
    <t>сентябрь 2019</t>
  </si>
  <si>
    <t>октябрь 2019</t>
  </si>
  <si>
    <t>ноябрь 2019</t>
  </si>
  <si>
    <t>декабрь 2019</t>
  </si>
  <si>
    <t>Наименование инвестиционного проекта G_RM12</t>
  </si>
  <si>
    <t>июль 2017</t>
  </si>
  <si>
    <t>август  2017</t>
  </si>
  <si>
    <t>октябрь  2017</t>
  </si>
  <si>
    <t>сентябрь  2017</t>
  </si>
  <si>
    <t>Наименование инвестиционного проекта G_НС01</t>
  </si>
  <si>
    <t>Наименование инвестиционного проекта G_НС09</t>
  </si>
  <si>
    <t>Наименование инвестиционного проекта G_НС02</t>
  </si>
  <si>
    <t>февраль 2018</t>
  </si>
  <si>
    <t>Наименование инвестиционного проекта G_НС05</t>
  </si>
  <si>
    <t>Наименование инвестиционного проекта G_НС06</t>
  </si>
  <si>
    <t>февраль 2019</t>
  </si>
  <si>
    <t>апрель  2019</t>
  </si>
  <si>
    <t>Наименование инвестиционного проекта G_НС07</t>
  </si>
  <si>
    <t>Наименование инвестиционного проекта G_НС04</t>
  </si>
  <si>
    <t>февраль 2020</t>
  </si>
  <si>
    <t>апрель  2020</t>
  </si>
  <si>
    <t>Наименование инвестиционного проекта G_НС03</t>
  </si>
  <si>
    <t>январь 2021</t>
  </si>
  <si>
    <t>февраль  2021</t>
  </si>
  <si>
    <t>март  2021</t>
  </si>
  <si>
    <t>май 2021</t>
  </si>
  <si>
    <t>февраль 2021</t>
  </si>
  <si>
    <t>апрель  2021</t>
  </si>
  <si>
    <t>август 2021</t>
  </si>
  <si>
    <t>сентябрь 2021</t>
  </si>
  <si>
    <t>октябрь 2021</t>
  </si>
  <si>
    <t>ноябрь 2021</t>
  </si>
  <si>
    <t>декабрь 2021</t>
  </si>
  <si>
    <t>Наименование инвестиционного проекта G_НС08</t>
  </si>
  <si>
    <t>Наименование инвестиционного проекта G_НС11</t>
  </si>
  <si>
    <t>июнь 2021</t>
  </si>
  <si>
    <t>июль 2021</t>
  </si>
  <si>
    <t>Наименование инвестиционного проекта G_ТР18</t>
  </si>
  <si>
    <t>апрель 2017</t>
  </si>
  <si>
    <t>декабрь  2017</t>
  </si>
  <si>
    <t>Наименование инвестиционного проекта G_ТР19</t>
  </si>
  <si>
    <t>апрель 2019</t>
  </si>
  <si>
    <t>июнь 2019</t>
  </si>
  <si>
    <t>июнь  2019</t>
  </si>
  <si>
    <t>декабрь  2019</t>
  </si>
  <si>
    <t>Наименование инвестиционного проекта G_ТР20</t>
  </si>
  <si>
    <t>июль 2019</t>
  </si>
  <si>
    <t>Наименование инвестиционного проекта G_ТР21</t>
  </si>
  <si>
    <t>Наименование инвестиционного проекта G_ТР22</t>
  </si>
  <si>
    <t>Наименование инвестиционного проекта G_ТР23</t>
  </si>
  <si>
    <t>апрель 2018</t>
  </si>
  <si>
    <t>июль 2018</t>
  </si>
  <si>
    <t>июнь  2018</t>
  </si>
  <si>
    <t>декабрь  2018</t>
  </si>
  <si>
    <t>Наименование инвестиционного проекта G_ТР24</t>
  </si>
  <si>
    <t>июнь 2018</t>
  </si>
  <si>
    <t>Наименование инвестиционного проекта G_ТР25</t>
  </si>
  <si>
    <t>Наименование инвестиционного проекта G_ТР26</t>
  </si>
  <si>
    <t>июль  2018</t>
  </si>
  <si>
    <t>Наименование инвестиционного проекта G_ТР27</t>
  </si>
  <si>
    <t>Наименование инвестиционного проекта G_ТР28</t>
  </si>
  <si>
    <t>апрель 2020</t>
  </si>
  <si>
    <t>июнь  2020</t>
  </si>
  <si>
    <t>декабрь  2020</t>
  </si>
  <si>
    <t>Наименование инвестиционного проекта G_ТР29</t>
  </si>
  <si>
    <t>июнь 2020</t>
  </si>
  <si>
    <t>июль  2020</t>
  </si>
  <si>
    <t>Наименование инвестиционного проекта G_ТР30</t>
  </si>
  <si>
    <t>август  2020</t>
  </si>
  <si>
    <t>Наименование инвестиционного проекта G_ТР31</t>
  </si>
  <si>
    <t>июль 2020</t>
  </si>
  <si>
    <t>июль2020</t>
  </si>
  <si>
    <t>Наименование инвестиционного проекта G_ТР32</t>
  </si>
  <si>
    <t>Наименование инвестиционного проекта G_ТР33</t>
  </si>
  <si>
    <t>Наименование инвестиционного проекта G_ТР34</t>
  </si>
  <si>
    <t>апрель 2021</t>
  </si>
  <si>
    <t>июнь  2021</t>
  </si>
  <si>
    <t>декабрь  2021</t>
  </si>
  <si>
    <t>Наименование инвестиционного проекта G_ТР35</t>
  </si>
  <si>
    <t>июль  2021</t>
  </si>
  <si>
    <t>Наименование инвестиционного проекта G_ТР36</t>
  </si>
  <si>
    <t>август  2021</t>
  </si>
  <si>
    <t>Наименование инвестиционного проекта G_ТР37</t>
  </si>
  <si>
    <t>Наименование инвестиционного проекта G_ТР38</t>
  </si>
  <si>
    <t>Наименование инвестиционного проекта G_ТР39</t>
  </si>
  <si>
    <t>Наименование инвестиционного проекта G_ТР40</t>
  </si>
  <si>
    <t>Наименование инвестиционного проекта G_ТР41</t>
  </si>
  <si>
    <t>аиюль 2021</t>
  </si>
  <si>
    <t>Наименование инвестиционного проекта G_ТР42</t>
  </si>
  <si>
    <t>Наименование инвестиционного проекта G_ТР43</t>
  </si>
  <si>
    <t>Наименование инвестиционного проекта G_ТР44</t>
  </si>
  <si>
    <t>Наименование инвестиционного проекта G_45CT</t>
  </si>
  <si>
    <t>март 2017</t>
  </si>
  <si>
    <t>Наименование инвестиционного проекта G_46ОБ</t>
  </si>
  <si>
    <t>Приложение № 4.1
к Приказу Минэнерго России
от 24.03.2010 № 114</t>
  </si>
  <si>
    <t>Финансовый план на период реализации инвестиционной программы
(заполняется по финансированию)</t>
  </si>
  <si>
    <t xml:space="preserve">                                                                                 Конушкин И.Б.</t>
  </si>
  <si>
    <t xml:space="preserve">млн. рублей, без НДС </t>
  </si>
  <si>
    <t>Показатели</t>
  </si>
  <si>
    <t>Год</t>
  </si>
  <si>
    <t>I</t>
  </si>
  <si>
    <t>Выручка от реализации товаров (работ, услуг), всего</t>
  </si>
  <si>
    <t>в том числе:</t>
  </si>
  <si>
    <t>Выручка от основной деятельности
(расшифровать по видам регулируемой деятельности)</t>
  </si>
  <si>
    <t>Выручка от прочей деятельности (расшифровать)</t>
  </si>
  <si>
    <t>II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</si>
  <si>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</si>
  <si>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</si>
  <si>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</si>
  <si>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</si>
  <si>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</si>
  <si>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страховых взнос.</t>
  </si>
  <si>
    <t>Амортизационные отчисления</t>
  </si>
  <si>
    <t>Налоги и сборы, всего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</si>
  <si>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</si>
  <si>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</si>
  <si>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</si>
  <si>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</si>
  <si>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</si>
  <si>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</si>
  <si>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</si>
  <si>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</si>
  <si>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</si>
  <si>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</si>
  <si>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</si>
  <si>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</si>
  <si>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</si>
  <si>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</si>
  <si>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</si>
  <si>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</si>
  <si>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</si>
  <si>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</si>
  <si>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налогообложения (III + IV)</t>
  </si>
  <si>
    <t>VI</t>
  </si>
  <si>
    <t>Налог на прибыль</t>
  </si>
  <si>
    <t>VII</t>
  </si>
  <si>
    <t>Чистая прибыль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</si>
  <si>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</si>
  <si>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</si>
  <si>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</si>
  <si>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</si>
  <si>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</si>
  <si>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</si>
  <si>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</si>
  <si>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</si>
  <si>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</si>
  <si>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</si>
  <si>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</si>
  <si>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</si>
  <si>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</si>
  <si>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</si>
  <si>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</si>
  <si>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</si>
  <si>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</si>
  <si>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</si>
  <si>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</si>
  <si>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</si>
  <si>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</si>
  <si>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</si>
  <si>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</si>
  <si>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</si>
  <si>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</si>
  <si>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</si>
  <si>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 xml:space="preserve">Возмещаемый НДС </t>
    </r>
    <r>
      <rPr>
        <sz val="10"/>
        <rFont val="Times New Roman"/>
        <family val="1"/>
      </rPr>
      <t>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</si>
  <si>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</si>
  <si>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</si>
  <si>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</si>
  <si>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</si>
  <si>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</si>
  <si>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</si>
  <si>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</si>
  <si>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</si>
  <si>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+ 2 п. XVI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</si>
  <si>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</si>
  <si>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</si>
  <si>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</si>
  <si>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EBITDA</t>
  </si>
  <si>
    <t>Долг на конец периода</t>
  </si>
  <si>
    <t>Прогноз тарифов</t>
  </si>
  <si>
    <t>Заполняется ОГК/ТГК.</t>
  </si>
  <si>
    <t>Финансовый директор АО "АЭСК"</t>
  </si>
  <si>
    <t>Толстых Л.И.</t>
  </si>
  <si>
    <t>Приложение № 4.2
к Приказу Минэнерго России
от 24.03.2010 № 114</t>
  </si>
  <si>
    <t>Источники финансирования инвестиционных программ
(в прогнозных ценах соответствующих лет), млн. рублей</t>
  </si>
  <si>
    <t xml:space="preserve">                         Утверждаю Генеральный директор АО "АЭСК"</t>
  </si>
  <si>
    <t xml:space="preserve">                                   Конушкин И.Б.</t>
  </si>
  <si>
    <t>"____"_______________</t>
  </si>
  <si>
    <t>Источник финансирования</t>
  </si>
  <si>
    <t>План по годам (млн. руб. без НДС)</t>
  </si>
  <si>
    <t>Собственные средства</t>
  </si>
  <si>
    <t>Прибыль, направляемая на инвестиции:</t>
  </si>
  <si>
    <t>1.1.1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</si>
  <si>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</si>
  <si>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</si>
  <si>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</si>
  <si>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</si>
  <si>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</si>
  <si>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</si>
  <si>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</si>
  <si>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</si>
  <si>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</si>
  <si>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</si>
  <si>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</si>
  <si>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</si>
  <si>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</si>
  <si>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</si>
  <si>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</si>
  <si>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</si>
  <si>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</si>
  <si>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</si>
  <si>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</si>
  <si>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Прочие собственные средства</t>
  </si>
  <si>
    <t>1.4.1</t>
  </si>
  <si>
    <t>в т.ч. средства допэмиссии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</si>
  <si>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</si>
  <si>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</si>
  <si>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</si>
  <si>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</si>
  <si>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</si>
  <si>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</si>
  <si>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</si>
  <si>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</si>
  <si>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</si>
  <si>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</si>
  <si>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</si>
  <si>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</si>
  <si>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</si>
  <si>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</si>
  <si>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</si>
  <si>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</si>
  <si>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</si>
  <si>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</si>
  <si>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</si>
  <si>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План, в соответствии с утвержденной инвестиционной программой, указать, кем и когда утверждена инвестиционная программа.</t>
  </si>
  <si>
    <t>Для сетевых компаний, переходящих на метод тарифного регулирования RAB, горизонт планирования может быть больше.</t>
  </si>
  <si>
    <t>Приложение № 4.3
к Приказу Минэнерго России
от 24.03.2010 № 114</t>
  </si>
  <si>
    <t>Финансовая модель
(в разрезе каждого юридического лица группы/по конечным видам выпускаемой продукции) по годам до 2025 года включительно</t>
  </si>
  <si>
    <t>Утверждаю                            Генеральный  директор АО "АЭСК"</t>
  </si>
  <si>
    <t xml:space="preserve">                             Конушкин И.Б.</t>
  </si>
  <si>
    <t>Выручка</t>
  </si>
  <si>
    <t>передача электроэнергии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</si>
  <si>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</si>
  <si>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</si>
  <si>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</si>
  <si>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</si>
  <si>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</si>
  <si>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</si>
  <si>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</si>
  <si>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</si>
  <si>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</si>
  <si>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</si>
  <si>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</si>
  <si>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</si>
  <si>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</si>
  <si>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</si>
  <si>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</si>
  <si>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</si>
  <si>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</si>
  <si>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</si>
  <si>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</si>
  <si>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</si>
  <si>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</si>
  <si>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</si>
  <si>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</si>
  <si>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</si>
  <si>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</si>
  <si>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</si>
  <si>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</si>
  <si>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</si>
  <si>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</si>
  <si>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</si>
  <si>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</si>
  <si>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</si>
  <si>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</si>
  <si>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Приложение № 14</t>
  </si>
  <si>
    <t>к Приказу Минэнерго России</t>
  </si>
  <si>
    <t>от 24.03.2010 № 114</t>
  </si>
  <si>
    <t>График реализации инвестиционной программы *, млн. рублей с НДС</t>
  </si>
  <si>
    <t>(представляется ежегодно до 15 декабря года, предшествующего плановому)</t>
  </si>
  <si>
    <t>руководитель организации</t>
  </si>
  <si>
    <t xml:space="preserve"> года</t>
  </si>
  <si>
    <t>Остаток
стоимости
на начало года *</t>
  </si>
  <si>
    <t>Объем финансирования
[отчетный год]</t>
  </si>
  <si>
    <t>Осталось профинансировать
по результатам отчетного
периода *</t>
  </si>
  <si>
    <t>всего,
год N</t>
  </si>
  <si>
    <t>план **</t>
  </si>
  <si>
    <t>ВСЕГО,</t>
  </si>
  <si>
    <t>Техническое перевооружение
и реконструкция</t>
  </si>
  <si>
    <t>Объем финансирования</t>
  </si>
  <si>
    <t>Причины отклонений</t>
  </si>
  <si>
    <t>в том числе инвестиционная составляющая
в тарифе</t>
  </si>
  <si>
    <t>в том числе прибыль со свободного сектора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</si>
  <si>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</si>
  <si>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</si>
  <si>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</si>
  <si>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в т.ч. Средства от доп. эмиссии акций</t>
  </si>
  <si>
    <t>* План в соответствии с утвержденной инвестиционной программой.</t>
  </si>
  <si>
    <t>план *</t>
  </si>
  <si>
    <t>1,1</t>
  </si>
  <si>
    <t>2,1</t>
  </si>
  <si>
    <t>июля</t>
  </si>
  <si>
    <t>18</t>
  </si>
  <si>
    <t>" 16" июля 2018г.</t>
  </si>
  <si>
    <t>Стоимость основных этапов работ по реализации инвестиционной программы компании на год 2019</t>
  </si>
  <si>
    <t>1936</t>
  </si>
  <si>
    <t>2:ТМ-400 КВА</t>
  </si>
  <si>
    <t>2:ТМГ-400 КВА</t>
  </si>
  <si>
    <t>1: 250КВА</t>
  </si>
  <si>
    <t xml:space="preserve">СИП-2 </t>
  </si>
  <si>
    <t>АСБл-10; СИП-2</t>
  </si>
  <si>
    <t>0.500;  0.080</t>
  </si>
  <si>
    <t>Стоимость основных этапов работ по реализации инвестиционной программы компании на год 2020</t>
  </si>
  <si>
    <t>…Всего:</t>
  </si>
  <si>
    <t>2017-2021</t>
  </si>
  <si>
    <t>1970</t>
  </si>
  <si>
    <t>2:ТМ-560 КВА</t>
  </si>
  <si>
    <t>2:ТМГ-630 КВА</t>
  </si>
  <si>
    <t>ДЕР</t>
  </si>
  <si>
    <t>СИП-3;      СИП-2</t>
  </si>
  <si>
    <t>0.060;   0.495</t>
  </si>
  <si>
    <t xml:space="preserve">СИП-3;      СИП-2 </t>
  </si>
  <si>
    <t>0.100;  0.080</t>
  </si>
  <si>
    <t>Стоимость основных этапов работ по реализации инвестиционной программы компании на год 2021</t>
  </si>
  <si>
    <t xml:space="preserve">АСБл-10; СИП-2 </t>
  </si>
  <si>
    <t>0.100;    0.080</t>
  </si>
  <si>
    <t>увеличение присоединенной мощнлсти 2.760 МВА</t>
  </si>
  <si>
    <t>План года 
2017</t>
  </si>
  <si>
    <t>Объем финансирования [2018]</t>
  </si>
  <si>
    <t>"16"    июля 2018 г.</t>
  </si>
  <si>
    <t xml:space="preserve">                                                                                   Конушкин И.Б.</t>
  </si>
  <si>
    <t>30</t>
  </si>
  <si>
    <t xml:space="preserve">  </t>
  </si>
  <si>
    <t>Строительство КЛ-10кВ 179 Д-94</t>
  </si>
  <si>
    <t>Строительство КЛ-10 кВ 179-Д-94</t>
  </si>
  <si>
    <t xml:space="preserve">Строительство КЛ-10кВ 179 Д-94 </t>
  </si>
  <si>
    <t>Энергоснабжение ул.Некрасова от дома 1 до дома 52  в г.Алексин Тульской области</t>
  </si>
  <si>
    <t>0,800/0,250</t>
  </si>
  <si>
    <t>15,37/3.260</t>
  </si>
  <si>
    <t>2,45/0.320</t>
  </si>
  <si>
    <t>1.680/0.500</t>
  </si>
  <si>
    <t>2,950/1.410</t>
  </si>
  <si>
    <t>16,310/3.920</t>
  </si>
  <si>
    <t>23,490/5.890</t>
  </si>
  <si>
    <t>26,520/6.980</t>
  </si>
  <si>
    <t>2,450/0.320</t>
  </si>
  <si>
    <t>2.950/1.410</t>
  </si>
  <si>
    <t>Энергоснабжение ул.Некрасова от дома 1 до дома 52 в г.Алексин Тульской области</t>
  </si>
  <si>
    <t>15,370/3.260</t>
  </si>
  <si>
    <t>23,490/5,890</t>
  </si>
  <si>
    <t>26,520/6,980</t>
  </si>
  <si>
    <t>0,650/0,160</t>
  </si>
  <si>
    <t>1,080/0,160</t>
  </si>
  <si>
    <t>2,450/0,320</t>
  </si>
  <si>
    <t>1,730/0,320</t>
  </si>
  <si>
    <t>0,500/1,09</t>
  </si>
  <si>
    <t>2,230/1,410</t>
  </si>
  <si>
    <t>2,950/1,410</t>
  </si>
  <si>
    <t>новое строительство</t>
  </si>
  <si>
    <t>Энергоснабжение ул. Некрасова от дома 1 до дома 52 в г.Алексин Тульской области</t>
  </si>
  <si>
    <t>Наименование инвестиционного проекта G_НС12</t>
  </si>
  <si>
    <t>Перечень инвестиционных проектов инвестиционной программы и план их финансирования 2018 г.</t>
  </si>
  <si>
    <t>Источники финансирования инвестиционной программы на год 2018, млн. рублей</t>
  </si>
  <si>
    <t>План ввода/вывода объектов в году 2018</t>
  </si>
  <si>
    <t>I кв. 2018 г.</t>
  </si>
  <si>
    <t>II кв. 2018 г.</t>
  </si>
  <si>
    <t>III кв. 2018 г.</t>
  </si>
  <si>
    <t>IV кв. 2018 г.</t>
  </si>
  <si>
    <t>I кв. 2018г.</t>
  </si>
  <si>
    <t>Энергоснабжение ул.Жаличня г.Алексин Тульской области</t>
  </si>
  <si>
    <t>март 2019</t>
  </si>
  <si>
    <t>Наименование инвестиционного проекта G_КЛ01</t>
  </si>
  <si>
    <t>август  2018</t>
  </si>
  <si>
    <t>Энергоснабжение ул.Некрасова  от  дома 1 до дома 52 в г.Алексин Тульской области</t>
  </si>
  <si>
    <t>"16"</t>
  </si>
  <si>
    <t>АСБл-10</t>
  </si>
  <si>
    <t>Энергоснабжение ул.Некрасова  в г.Алексин Тульской области</t>
  </si>
  <si>
    <t>Утверждаю                                                                         Генеральный директор АО "АЭСК"</t>
  </si>
  <si>
    <t xml:space="preserve">                                      (подпись)</t>
  </si>
  <si>
    <t>16 июля 2018г.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</si>
</sst>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</numFmts>
  <fonts count="67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sz val="7"/>
      <color indexed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Courier New"/>
      <family val="3"/>
    </font>
    <font>
      <sz val="10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 vertical="top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wrapText="1"/>
    </xf>
    <xf numFmtId="14" fontId="21" fillId="0" borderId="0" xfId="0" applyNumberFormat="1" applyFont="1" applyAlignment="1">
      <alignment horizontal="left"/>
    </xf>
    <xf numFmtId="49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7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left" vertical="justify" wrapText="1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left" wrapText="1"/>
    </xf>
    <xf numFmtId="0" fontId="25" fillId="0" borderId="17" xfId="0" applyFont="1" applyBorder="1" applyAlignment="1">
      <alignment horizontal="justify" vertical="top" wrapText="1"/>
    </xf>
    <xf numFmtId="49" fontId="18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/>
    </xf>
    <xf numFmtId="49" fontId="21" fillId="0" borderId="17" xfId="0" applyNumberFormat="1" applyFont="1" applyBorder="1" applyAlignment="1">
      <alignment horizontal="center"/>
    </xf>
    <xf numFmtId="0" fontId="25" fillId="0" borderId="0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left" vertical="justify" wrapText="1"/>
    </xf>
    <xf numFmtId="0" fontId="18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14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73" fontId="7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172" fontId="7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1" fillId="33" borderId="0" xfId="0" applyFont="1" applyFill="1" applyAlignment="1">
      <alignment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2" fontId="64" fillId="33" borderId="12" xfId="0" applyNumberFormat="1" applyFont="1" applyFill="1" applyBorder="1" applyAlignment="1">
      <alignment horizontal="center" vertical="center"/>
    </xf>
    <xf numFmtId="2" fontId="65" fillId="33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0" fontId="26" fillId="33" borderId="0" xfId="0" applyFont="1" applyFill="1" applyBorder="1" applyAlignment="1">
      <alignment horizontal="justify" vertical="top" wrapText="1"/>
    </xf>
    <xf numFmtId="0" fontId="26" fillId="33" borderId="0" xfId="0" applyFont="1" applyFill="1" applyBorder="1" applyAlignment="1">
      <alignment horizontal="left" vertical="justify" wrapText="1"/>
    </xf>
    <xf numFmtId="0" fontId="1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2" fontId="8" fillId="33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/>
    </xf>
    <xf numFmtId="4" fontId="8" fillId="33" borderId="20" xfId="0" applyNumberFormat="1" applyFont="1" applyFill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172" fontId="8" fillId="33" borderId="20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172" fontId="8" fillId="33" borderId="12" xfId="0" applyNumberFormat="1" applyFont="1" applyFill="1" applyBorder="1" applyAlignment="1">
      <alignment horizontal="center" vertical="center"/>
    </xf>
    <xf numFmtId="172" fontId="64" fillId="33" borderId="20" xfId="0" applyNumberFormat="1" applyFont="1" applyFill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33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172" fontId="8" fillId="0" borderId="20" xfId="0" applyNumberFormat="1" applyFont="1" applyBorder="1" applyAlignment="1">
      <alignment horizontal="center" vertical="center"/>
    </xf>
    <xf numFmtId="172" fontId="8" fillId="0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4" fontId="7" fillId="0" borderId="20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172" fontId="8" fillId="0" borderId="12" xfId="0" applyNumberFormat="1" applyFont="1" applyBorder="1" applyAlignment="1">
      <alignment horizontal="center" vertical="center"/>
    </xf>
    <xf numFmtId="172" fontId="7" fillId="0" borderId="20" xfId="0" applyNumberFormat="1" applyFont="1" applyFill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4" fontId="7" fillId="34" borderId="25" xfId="0" applyNumberFormat="1" applyFont="1" applyFill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2" fontId="7" fillId="33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4" fontId="8" fillId="33" borderId="2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173" fontId="8" fillId="33" borderId="11" xfId="0" applyNumberFormat="1" applyFont="1" applyFill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3" fontId="8" fillId="0" borderId="11" xfId="0" applyNumberFormat="1" applyFont="1" applyBorder="1" applyAlignment="1">
      <alignment horizontal="center" vertical="center"/>
    </xf>
    <xf numFmtId="173" fontId="7" fillId="0" borderId="2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/>
    </xf>
    <xf numFmtId="4" fontId="7" fillId="34" borderId="25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7" fillId="34" borderId="2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2" fontId="8" fillId="0" borderId="2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172" fontId="8" fillId="0" borderId="2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2" fontId="8" fillId="33" borderId="2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72" fontId="7" fillId="0" borderId="2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2" fontId="7" fillId="33" borderId="2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172" fontId="8" fillId="33" borderId="20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72" fontId="8" fillId="33" borderId="2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172" fontId="8" fillId="33" borderId="11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172" fontId="65" fillId="34" borderId="20" xfId="0" applyNumberFormat="1" applyFont="1" applyFill="1" applyBorder="1" applyAlignment="1">
      <alignment horizontal="center" vertical="center"/>
    </xf>
    <xf numFmtId="172" fontId="65" fillId="34" borderId="10" xfId="0" applyNumberFormat="1" applyFont="1" applyFill="1" applyBorder="1" applyAlignment="1">
      <alignment horizontal="center" vertical="center"/>
    </xf>
    <xf numFmtId="172" fontId="65" fillId="34" borderId="11" xfId="0" applyNumberFormat="1" applyFont="1" applyFill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7" fillId="34" borderId="20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/>
    </xf>
    <xf numFmtId="172" fontId="7" fillId="34" borderId="11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2" fontId="65" fillId="0" borderId="20" xfId="0" applyNumberFormat="1" applyFont="1" applyBorder="1" applyAlignment="1">
      <alignment horizontal="center" vertical="center"/>
    </xf>
    <xf numFmtId="172" fontId="65" fillId="0" borderId="10" xfId="0" applyNumberFormat="1" applyFont="1" applyBorder="1" applyAlignment="1">
      <alignment horizontal="center" vertical="center"/>
    </xf>
    <xf numFmtId="172" fontId="65" fillId="0" borderId="11" xfId="0" applyNumberFormat="1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/>
    </xf>
    <xf numFmtId="0" fontId="13" fillId="0" borderId="0" xfId="0" applyFont="1" applyAlignment="1">
      <alignment horizontal="justify"/>
    </xf>
    <xf numFmtId="0" fontId="8" fillId="0" borderId="12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2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11" xfId="0" applyNumberFormat="1" applyFont="1" applyBorder="1" applyAlignment="1">
      <alignment wrapText="1"/>
    </xf>
    <xf numFmtId="0" fontId="8" fillId="0" borderId="2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172" fontId="7" fillId="0" borderId="12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72" fontId="8" fillId="0" borderId="20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172" fontId="8" fillId="0" borderId="11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49" fontId="3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172" fontId="8" fillId="33" borderId="12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2" fontId="8" fillId="33" borderId="2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/>
    </xf>
    <xf numFmtId="172" fontId="65" fillId="0" borderId="12" xfId="0" applyNumberFormat="1" applyFont="1" applyBorder="1" applyAlignment="1">
      <alignment horizontal="center"/>
    </xf>
    <xf numFmtId="2" fontId="65" fillId="0" borderId="12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left" wrapText="1"/>
    </xf>
    <xf numFmtId="0" fontId="5" fillId="0" borderId="12" xfId="0" applyNumberFormat="1" applyFont="1" applyFill="1" applyBorder="1" applyAlignment="1">
      <alignment horizontal="center"/>
    </xf>
    <xf numFmtId="0" fontId="5" fillId="0" borderId="40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wrapText="1"/>
    </xf>
    <xf numFmtId="0" fontId="4" fillId="33" borderId="11" xfId="0" applyNumberFormat="1" applyFont="1" applyFill="1" applyBorder="1" applyAlignment="1">
      <alignment wrapText="1"/>
    </xf>
    <xf numFmtId="0" fontId="4" fillId="0" borderId="2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66" fillId="0" borderId="24" xfId="0" applyNumberFormat="1" applyFont="1" applyFill="1" applyBorder="1" applyAlignment="1">
      <alignment horizontal="center"/>
    </xf>
    <xf numFmtId="0" fontId="66" fillId="0" borderId="10" xfId="0" applyNumberFormat="1" applyFont="1" applyFill="1" applyBorder="1" applyAlignment="1">
      <alignment horizontal="center"/>
    </xf>
    <xf numFmtId="0" fontId="66" fillId="0" borderId="1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left" wrapText="1"/>
    </xf>
    <xf numFmtId="0" fontId="7" fillId="0" borderId="40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left" wrapText="1"/>
    </xf>
    <xf numFmtId="0" fontId="8" fillId="0" borderId="18" xfId="0" applyNumberFormat="1" applyFont="1" applyFill="1" applyBorder="1" applyAlignment="1">
      <alignment horizontal="left" wrapText="1"/>
    </xf>
    <xf numFmtId="0" fontId="8" fillId="0" borderId="19" xfId="0" applyNumberFormat="1" applyFont="1" applyFill="1" applyBorder="1" applyAlignment="1">
      <alignment horizontal="left" wrapText="1"/>
    </xf>
    <xf numFmtId="0" fontId="8" fillId="0" borderId="26" xfId="0" applyNumberFormat="1" applyFont="1" applyFill="1" applyBorder="1" applyAlignment="1">
      <alignment horizontal="center" wrapText="1"/>
    </xf>
    <xf numFmtId="0" fontId="8" fillId="0" borderId="18" xfId="0" applyNumberFormat="1" applyFont="1" applyFill="1" applyBorder="1" applyAlignment="1">
      <alignment horizontal="center" wrapText="1"/>
    </xf>
    <xf numFmtId="0" fontId="8" fillId="0" borderId="23" xfId="0" applyNumberFormat="1" applyFont="1" applyFill="1" applyBorder="1" applyAlignment="1">
      <alignment horizontal="left" wrapText="1"/>
    </xf>
    <xf numFmtId="0" fontId="3" fillId="0" borderId="12" xfId="0" applyNumberFormat="1" applyFont="1" applyFill="1" applyBorder="1" applyAlignment="1">
      <alignment horizontal="left" wrapText="1"/>
    </xf>
    <xf numFmtId="0" fontId="3" fillId="0" borderId="12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8" fillId="0" borderId="2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12" xfId="0" applyNumberFormat="1" applyFont="1" applyFill="1" applyBorder="1" applyAlignment="1">
      <alignment horizontal="left" wrapText="1"/>
    </xf>
    <xf numFmtId="172" fontId="8" fillId="0" borderId="12" xfId="0" applyNumberFormat="1" applyFont="1" applyFill="1" applyBorder="1" applyAlignment="1">
      <alignment horizontal="center"/>
    </xf>
    <xf numFmtId="172" fontId="8" fillId="0" borderId="23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0" fontId="8" fillId="33" borderId="20" xfId="0" applyNumberFormat="1" applyFont="1" applyFill="1" applyBorder="1" applyAlignment="1">
      <alignment horizontal="left" wrapText="1"/>
    </xf>
    <xf numFmtId="0" fontId="8" fillId="33" borderId="10" xfId="0" applyNumberFormat="1" applyFont="1" applyFill="1" applyBorder="1" applyAlignment="1">
      <alignment horizontal="left" wrapText="1"/>
    </xf>
    <xf numFmtId="0" fontId="8" fillId="33" borderId="11" xfId="0" applyNumberFormat="1" applyFont="1" applyFill="1" applyBorder="1" applyAlignment="1">
      <alignment horizontal="left" wrapText="1"/>
    </xf>
    <xf numFmtId="0" fontId="4" fillId="33" borderId="20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1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5" fillId="0" borderId="41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172" fontId="4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left"/>
    </xf>
    <xf numFmtId="0" fontId="17" fillId="0" borderId="3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15" xfId="0" applyFont="1" applyFill="1" applyBorder="1" applyAlignment="1">
      <alignment horizontal="center"/>
    </xf>
    <xf numFmtId="0" fontId="15" fillId="0" borderId="16" xfId="0" applyFont="1" applyBorder="1" applyAlignment="1">
      <alignment horizontal="center" vertical="top"/>
    </xf>
    <xf numFmtId="0" fontId="15" fillId="0" borderId="0" xfId="0" applyFont="1" applyAlignment="1">
      <alignment horizontal="right"/>
    </xf>
    <xf numFmtId="49" fontId="15" fillId="0" borderId="15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24" fillId="0" borderId="17" xfId="0" applyFont="1" applyBorder="1" applyAlignment="1">
      <alignment horizontal="center" vertical="top"/>
    </xf>
    <xf numFmtId="49" fontId="18" fillId="0" borderId="17" xfId="0" applyNumberFormat="1" applyFont="1" applyBorder="1" applyAlignment="1">
      <alignment horizontal="center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49" fontId="18" fillId="0" borderId="48" xfId="0" applyNumberFormat="1" applyFont="1" applyBorder="1" applyAlignment="1">
      <alignment horizontal="center"/>
    </xf>
    <xf numFmtId="49" fontId="18" fillId="0" borderId="49" xfId="0" applyNumberFormat="1" applyFont="1" applyBorder="1" applyAlignment="1">
      <alignment horizontal="center"/>
    </xf>
    <xf numFmtId="0" fontId="7" fillId="33" borderId="0" xfId="0" applyFont="1" applyFill="1" applyBorder="1" applyAlignment="1">
      <alignment wrapText="1"/>
    </xf>
    <xf numFmtId="0" fontId="27" fillId="33" borderId="0" xfId="0" applyFont="1" applyFill="1" applyAlignment="1">
      <alignment wrapText="1"/>
    </xf>
    <xf numFmtId="0" fontId="19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2" fontId="7" fillId="0" borderId="28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8" fillId="0" borderId="5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2" fontId="7" fillId="0" borderId="54" xfId="0" applyNumberFormat="1" applyFont="1" applyBorder="1" applyAlignment="1">
      <alignment horizontal="center" vertical="center"/>
    </xf>
    <xf numFmtId="2" fontId="7" fillId="0" borderId="52" xfId="0" applyNumberFormat="1" applyFont="1" applyBorder="1" applyAlignment="1">
      <alignment horizontal="center" vertical="center"/>
    </xf>
    <xf numFmtId="2" fontId="7" fillId="0" borderId="57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5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49" fontId="15" fillId="0" borderId="15" xfId="0" applyNumberFormat="1" applyFont="1" applyBorder="1" applyAlignment="1">
      <alignment horizontal="center"/>
    </xf>
    <xf numFmtId="0" fontId="8" fillId="0" borderId="26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24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vertical="center" wrapText="1"/>
    </xf>
    <xf numFmtId="0" fontId="8" fillId="0" borderId="51" xfId="0" applyNumberFormat="1" applyFont="1" applyBorder="1" applyAlignment="1">
      <alignment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7" fillId="0" borderId="6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20" xfId="0" applyFont="1" applyBorder="1" applyAlignment="1">
      <alignment horizontal="left" vertical="center" wrapText="1" indent="2"/>
    </xf>
    <xf numFmtId="0" fontId="8" fillId="0" borderId="10" xfId="0" applyFont="1" applyBorder="1" applyAlignment="1">
      <alignment horizontal="left" vertical="center" wrapText="1" indent="2"/>
    </xf>
    <xf numFmtId="0" fontId="8" fillId="0" borderId="11" xfId="0" applyFont="1" applyBorder="1" applyAlignment="1">
      <alignment horizontal="left" vertical="center" wrapText="1" indent="2"/>
    </xf>
    <xf numFmtId="0" fontId="8" fillId="0" borderId="20" xfId="0" applyFont="1" applyBorder="1" applyAlignment="1">
      <alignment horizontal="left" vertical="center" indent="2"/>
    </xf>
    <xf numFmtId="0" fontId="8" fillId="0" borderId="10" xfId="0" applyFont="1" applyBorder="1" applyAlignment="1">
      <alignment horizontal="left" vertical="center" indent="2"/>
    </xf>
    <xf numFmtId="0" fontId="8" fillId="0" borderId="11" xfId="0" applyFont="1" applyBorder="1" applyAlignment="1">
      <alignment horizontal="left" vertical="center" indent="2"/>
    </xf>
    <xf numFmtId="0" fontId="8" fillId="0" borderId="20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14" fillId="0" borderId="0" xfId="0" applyFont="1" applyAlignment="1">
      <alignment horizontal="center" wrapText="1"/>
    </xf>
    <xf numFmtId="2" fontId="2" fillId="0" borderId="12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22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49" fontId="8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49" fontId="8" fillId="0" borderId="15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49" fontId="3" fillId="0" borderId="65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5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49" fontId="2" fillId="0" borderId="65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5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5" fillId="0" borderId="43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66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6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49" fontId="3" fillId="0" borderId="6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4"/>
  <sheetViews>
    <sheetView tabSelected="1" view="pageBreakPreview" zoomScaleSheetLayoutView="100" zoomScalePageLayoutView="0" workbookViewId="0" topLeftCell="A1">
      <selection activeCell="AD12" sqref="AD12"/>
    </sheetView>
  </sheetViews>
  <sheetFormatPr defaultColWidth="0.875" defaultRowHeight="12.75"/>
  <cols>
    <col min="1" max="1" width="7.00390625" style="1" customWidth="1"/>
    <col min="2" max="2" width="23.375" style="1" customWidth="1"/>
    <col min="3" max="3" width="8.375" style="1" customWidth="1"/>
    <col min="4" max="4" width="14.75390625" style="1" customWidth="1"/>
    <col min="5" max="5" width="12.375" style="1" customWidth="1"/>
    <col min="6" max="6" width="10.25390625" style="1" customWidth="1"/>
    <col min="7" max="7" width="9.00390625" style="1" customWidth="1"/>
    <col min="8" max="10" width="11.25390625" style="1" customWidth="1"/>
    <col min="11" max="19" width="0.875" style="1" hidden="1" customWidth="1"/>
    <col min="20" max="25" width="13.125" style="1" customWidth="1"/>
    <col min="26" max="26" width="13.125" style="13" customWidth="1"/>
    <col min="27" max="30" width="13.125" style="1" customWidth="1"/>
    <col min="31" max="16384" width="0.875" style="1" customWidth="1"/>
  </cols>
  <sheetData>
    <row r="1" spans="26:56" s="2" customFormat="1" ht="46.5" customHeight="1">
      <c r="Z1" s="14"/>
      <c r="AB1" s="173" t="s">
        <v>7</v>
      </c>
      <c r="AC1" s="173"/>
      <c r="AD1" s="173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</row>
    <row r="2" spans="1:30" s="4" customFormat="1" ht="22.5" customHeight="1">
      <c r="A2" s="199" t="s">
        <v>52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</row>
    <row r="3" spans="26:58" ht="22.5" customHeight="1">
      <c r="Z3" s="15"/>
      <c r="AB3" s="174" t="s">
        <v>733</v>
      </c>
      <c r="AC3" s="174"/>
      <c r="AD3" s="174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</row>
    <row r="4" spans="26:58" ht="12.75" customHeight="1">
      <c r="Z4" s="15"/>
      <c r="AB4" s="175" t="s">
        <v>138</v>
      </c>
      <c r="AC4" s="175"/>
      <c r="AD4" s="175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</row>
    <row r="5" spans="26:58" ht="12.75" customHeight="1">
      <c r="Z5" s="15"/>
      <c r="AB5" s="176" t="s">
        <v>734</v>
      </c>
      <c r="AC5" s="176"/>
      <c r="AD5" s="176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</row>
    <row r="6" spans="26:58" ht="12.75" customHeight="1">
      <c r="Z6" s="15"/>
      <c r="AB6" s="177" t="s">
        <v>735</v>
      </c>
      <c r="AC6" s="177"/>
      <c r="AD6" s="177"/>
      <c r="AE6" s="169"/>
      <c r="AF6" s="170"/>
      <c r="AG6" s="170"/>
      <c r="AH6" s="170"/>
      <c r="AI6" s="171"/>
      <c r="AJ6" s="171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16"/>
      <c r="AW6" s="116"/>
      <c r="AX6" s="116"/>
      <c r="AY6" s="172"/>
      <c r="AZ6" s="172"/>
      <c r="BA6" s="172"/>
      <c r="BC6" s="5"/>
      <c r="BF6" s="5"/>
    </row>
    <row r="7" ht="11.25">
      <c r="Z7" s="15"/>
    </row>
    <row r="8" ht="12" thickBot="1">
      <c r="Z8" s="16"/>
    </row>
    <row r="9" spans="1:30" ht="11.25" customHeight="1">
      <c r="A9" s="212" t="s">
        <v>0</v>
      </c>
      <c r="B9" s="208" t="s">
        <v>1</v>
      </c>
      <c r="C9" s="208" t="s">
        <v>2</v>
      </c>
      <c r="D9" s="208" t="s">
        <v>3</v>
      </c>
      <c r="E9" s="208" t="s">
        <v>30</v>
      </c>
      <c r="F9" s="208" t="s">
        <v>31</v>
      </c>
      <c r="G9" s="208" t="s">
        <v>34</v>
      </c>
      <c r="H9" s="208" t="s">
        <v>35</v>
      </c>
      <c r="I9" s="208" t="s">
        <v>6</v>
      </c>
      <c r="J9" s="200" t="s">
        <v>36</v>
      </c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0" t="s">
        <v>104</v>
      </c>
      <c r="Z9" s="201"/>
      <c r="AA9" s="201"/>
      <c r="AB9" s="201"/>
      <c r="AC9" s="201"/>
      <c r="AD9" s="201"/>
    </row>
    <row r="10" spans="1:30" ht="33.75" customHeight="1">
      <c r="A10" s="213"/>
      <c r="B10" s="210"/>
      <c r="C10" s="209"/>
      <c r="D10" s="209"/>
      <c r="E10" s="210"/>
      <c r="F10" s="210"/>
      <c r="G10" s="209"/>
      <c r="H10" s="209"/>
      <c r="I10" s="209"/>
      <c r="J10" s="205" t="s">
        <v>43</v>
      </c>
      <c r="K10" s="206"/>
      <c r="L10" s="206"/>
      <c r="M10" s="206"/>
      <c r="N10" s="206"/>
      <c r="O10" s="206"/>
      <c r="P10" s="206"/>
      <c r="Q10" s="206"/>
      <c r="R10" s="206"/>
      <c r="S10" s="207"/>
      <c r="T10" s="12" t="s">
        <v>44</v>
      </c>
      <c r="U10" s="12" t="s">
        <v>78</v>
      </c>
      <c r="V10" s="12" t="s">
        <v>45</v>
      </c>
      <c r="W10" s="12" t="s">
        <v>46</v>
      </c>
      <c r="X10" s="163" t="s">
        <v>32</v>
      </c>
      <c r="Y10" s="163" t="s">
        <v>47</v>
      </c>
      <c r="Z10" s="11" t="s">
        <v>48</v>
      </c>
      <c r="AA10" s="10" t="s">
        <v>49</v>
      </c>
      <c r="AB10" s="163" t="s">
        <v>50</v>
      </c>
      <c r="AC10" s="163" t="s">
        <v>51</v>
      </c>
      <c r="AD10" s="163" t="s">
        <v>32</v>
      </c>
    </row>
    <row r="11" spans="1:30" ht="24" customHeight="1" thickBot="1">
      <c r="A11" s="214"/>
      <c r="B11" s="211"/>
      <c r="C11" s="164" t="s">
        <v>33</v>
      </c>
      <c r="D11" s="164" t="s">
        <v>4</v>
      </c>
      <c r="E11" s="211"/>
      <c r="F11" s="211"/>
      <c r="G11" s="164" t="s">
        <v>5</v>
      </c>
      <c r="H11" s="164" t="s">
        <v>5</v>
      </c>
      <c r="I11" s="164" t="s">
        <v>5</v>
      </c>
      <c r="J11" s="202" t="s">
        <v>4</v>
      </c>
      <c r="K11" s="203"/>
      <c r="L11" s="203"/>
      <c r="M11" s="203"/>
      <c r="N11" s="203"/>
      <c r="O11" s="203"/>
      <c r="P11" s="203"/>
      <c r="Q11" s="203"/>
      <c r="R11" s="203"/>
      <c r="S11" s="204"/>
      <c r="T11" s="112" t="s">
        <v>4</v>
      </c>
      <c r="U11" s="112" t="s">
        <v>4</v>
      </c>
      <c r="V11" s="112" t="s">
        <v>4</v>
      </c>
      <c r="W11" s="112" t="s">
        <v>4</v>
      </c>
      <c r="X11" s="164" t="s">
        <v>4</v>
      </c>
      <c r="Y11" s="164" t="s">
        <v>5</v>
      </c>
      <c r="Z11" s="98" t="s">
        <v>5</v>
      </c>
      <c r="AA11" s="97" t="s">
        <v>5</v>
      </c>
      <c r="AB11" s="164" t="s">
        <v>5</v>
      </c>
      <c r="AC11" s="164" t="s">
        <v>5</v>
      </c>
      <c r="AD11" s="164" t="s">
        <v>5</v>
      </c>
    </row>
    <row r="12" spans="1:30" s="7" customFormat="1" ht="22.5" customHeight="1">
      <c r="A12" s="165" t="s">
        <v>87</v>
      </c>
      <c r="B12" s="166" t="s">
        <v>12</v>
      </c>
      <c r="C12" s="166"/>
      <c r="D12" s="167" t="s">
        <v>700</v>
      </c>
      <c r="E12" s="162">
        <v>2017</v>
      </c>
      <c r="F12" s="162">
        <v>2021</v>
      </c>
      <c r="G12" s="109">
        <f>G13+G21+G35+G37+G39</f>
        <v>172.76999999999998</v>
      </c>
      <c r="H12" s="109">
        <f>H13+H21+H35+H37+H39</f>
        <v>141.33</v>
      </c>
      <c r="I12" s="166"/>
      <c r="J12" s="196" t="s">
        <v>103</v>
      </c>
      <c r="K12" s="197"/>
      <c r="L12" s="197"/>
      <c r="M12" s="197"/>
      <c r="N12" s="197"/>
      <c r="O12" s="197"/>
      <c r="P12" s="197"/>
      <c r="Q12" s="197"/>
      <c r="R12" s="197"/>
      <c r="S12" s="198"/>
      <c r="T12" s="159" t="s">
        <v>697</v>
      </c>
      <c r="U12" s="110" t="str">
        <f>U21</f>
        <v>1.680/0.500</v>
      </c>
      <c r="V12" s="110" t="str">
        <f>V21</f>
        <v>0.555/0.250</v>
      </c>
      <c r="W12" s="111" t="str">
        <f>W21</f>
        <v>16,310/3.920</v>
      </c>
      <c r="X12" s="160" t="str">
        <f>D12</f>
        <v>26,520/6.980</v>
      </c>
      <c r="Y12" s="158">
        <f aca="true" t="shared" si="0" ref="Y12:AD12">Y13+Y21+Y35+Y37+Y39</f>
        <v>31.440000000000005</v>
      </c>
      <c r="Z12" s="109">
        <f t="shared" si="0"/>
        <v>33.11</v>
      </c>
      <c r="AA12" s="109">
        <f t="shared" si="0"/>
        <v>34.660000000000004</v>
      </c>
      <c r="AB12" s="158">
        <f t="shared" si="0"/>
        <v>36.18</v>
      </c>
      <c r="AC12" s="161">
        <f t="shared" si="0"/>
        <v>37.38</v>
      </c>
      <c r="AD12" s="158">
        <f t="shared" si="0"/>
        <v>172.76999999999998</v>
      </c>
    </row>
    <row r="13" spans="1:30" s="7" customFormat="1" ht="42" customHeight="1">
      <c r="A13" s="143" t="s">
        <v>13</v>
      </c>
      <c r="B13" s="102" t="s">
        <v>14</v>
      </c>
      <c r="C13" s="145"/>
      <c r="D13" s="157" t="str">
        <f>D14</f>
        <v>3.030/1.090</v>
      </c>
      <c r="E13" s="145">
        <f>E14</f>
        <v>2017</v>
      </c>
      <c r="F13" s="145">
        <f>F14</f>
        <v>2021</v>
      </c>
      <c r="G13" s="18">
        <f>G14</f>
        <v>25.47</v>
      </c>
      <c r="H13" s="18">
        <f>H14</f>
        <v>15.790000000000001</v>
      </c>
      <c r="I13" s="142"/>
      <c r="J13" s="193">
        <v>2.53</v>
      </c>
      <c r="K13" s="194"/>
      <c r="L13" s="194"/>
      <c r="M13" s="194"/>
      <c r="N13" s="194"/>
      <c r="O13" s="194"/>
      <c r="P13" s="194"/>
      <c r="Q13" s="194"/>
      <c r="R13" s="194"/>
      <c r="S13" s="195"/>
      <c r="T13" s="103" t="s">
        <v>102</v>
      </c>
      <c r="U13" s="18"/>
      <c r="V13" s="18"/>
      <c r="W13" s="18"/>
      <c r="X13" s="146" t="str">
        <f aca="true" t="shared" si="1" ref="X13:AC13">X14</f>
        <v>3.030/1.090</v>
      </c>
      <c r="Y13" s="140">
        <f t="shared" si="1"/>
        <v>9.68</v>
      </c>
      <c r="Z13" s="18">
        <f t="shared" si="1"/>
        <v>1.08</v>
      </c>
      <c r="AA13" s="19">
        <f t="shared" si="1"/>
        <v>5.08</v>
      </c>
      <c r="AB13" s="140">
        <f t="shared" si="1"/>
        <v>9.63</v>
      </c>
      <c r="AC13" s="141">
        <f t="shared" si="1"/>
        <v>0</v>
      </c>
      <c r="AD13" s="140">
        <f>Y13+Z13+AA13+AB13+AC13</f>
        <v>25.47</v>
      </c>
    </row>
    <row r="14" spans="1:30" s="7" customFormat="1" ht="57" customHeight="1">
      <c r="A14" s="143" t="s">
        <v>37</v>
      </c>
      <c r="B14" s="102" t="s">
        <v>15</v>
      </c>
      <c r="C14" s="145"/>
      <c r="D14" s="157" t="s">
        <v>101</v>
      </c>
      <c r="E14" s="145">
        <v>2017</v>
      </c>
      <c r="F14" s="145">
        <v>2021</v>
      </c>
      <c r="G14" s="18">
        <f>G15+G16+G17+G18+G19+G20</f>
        <v>25.47</v>
      </c>
      <c r="H14" s="18">
        <f>H15+H16+H17+H18+H19+H20</f>
        <v>15.790000000000001</v>
      </c>
      <c r="I14" s="142"/>
      <c r="J14" s="193">
        <v>2.53</v>
      </c>
      <c r="K14" s="194"/>
      <c r="L14" s="194"/>
      <c r="M14" s="194"/>
      <c r="N14" s="194"/>
      <c r="O14" s="194"/>
      <c r="P14" s="194"/>
      <c r="Q14" s="194"/>
      <c r="R14" s="194"/>
      <c r="S14" s="195"/>
      <c r="T14" s="103" t="s">
        <v>102</v>
      </c>
      <c r="U14" s="18"/>
      <c r="V14" s="18"/>
      <c r="W14" s="18"/>
      <c r="X14" s="146" t="str">
        <f>D14</f>
        <v>3.030/1.090</v>
      </c>
      <c r="Y14" s="140">
        <f>Y15+Y18+Y20</f>
        <v>9.68</v>
      </c>
      <c r="Z14" s="18">
        <f>Z16+Z20</f>
        <v>1.08</v>
      </c>
      <c r="AA14" s="18">
        <f>AA15+AA16+AA17+AA18+AA19</f>
        <v>5.08</v>
      </c>
      <c r="AB14" s="140">
        <f>AB15+AB16+AB17+AB18+AB19</f>
        <v>9.63</v>
      </c>
      <c r="AC14" s="141">
        <f>AC15+AC16+AC17+AC18+AC19</f>
        <v>0</v>
      </c>
      <c r="AD14" s="140">
        <f>AD15+AD16+AD17+AD18+AD19+AD20</f>
        <v>25.47</v>
      </c>
    </row>
    <row r="15" spans="1:30" s="8" customFormat="1" ht="43.5" customHeight="1">
      <c r="A15" s="134" t="s">
        <v>13</v>
      </c>
      <c r="B15" s="101" t="s">
        <v>53</v>
      </c>
      <c r="C15" s="149"/>
      <c r="D15" s="151">
        <v>1.63</v>
      </c>
      <c r="E15" s="100" t="s">
        <v>79</v>
      </c>
      <c r="F15" s="100" t="s">
        <v>79</v>
      </c>
      <c r="G15" s="17">
        <f>AD15</f>
        <v>2.38</v>
      </c>
      <c r="H15" s="17">
        <f aca="true" t="shared" si="2" ref="H15:H20">AD15-Y15</f>
        <v>0</v>
      </c>
      <c r="I15" s="147"/>
      <c r="J15" s="190">
        <v>1.63</v>
      </c>
      <c r="K15" s="191"/>
      <c r="L15" s="191"/>
      <c r="M15" s="191"/>
      <c r="N15" s="191"/>
      <c r="O15" s="191"/>
      <c r="P15" s="191"/>
      <c r="Q15" s="191"/>
      <c r="R15" s="191"/>
      <c r="S15" s="192"/>
      <c r="T15" s="156"/>
      <c r="U15" s="17"/>
      <c r="V15" s="17"/>
      <c r="W15" s="17"/>
      <c r="X15" s="150">
        <v>1.63</v>
      </c>
      <c r="Y15" s="131">
        <v>2.38</v>
      </c>
      <c r="Z15" s="17"/>
      <c r="AA15" s="20"/>
      <c r="AB15" s="131"/>
      <c r="AC15" s="130"/>
      <c r="AD15" s="131">
        <f aca="true" t="shared" si="3" ref="AD15:AD20">Y15+Z15+AA15+AB15+AC15</f>
        <v>2.38</v>
      </c>
    </row>
    <row r="16" spans="1:30" s="8" customFormat="1" ht="34.5" customHeight="1">
      <c r="A16" s="134" t="s">
        <v>17</v>
      </c>
      <c r="B16" s="101" t="s">
        <v>99</v>
      </c>
      <c r="C16" s="149"/>
      <c r="D16" s="151">
        <v>0.5</v>
      </c>
      <c r="E16" s="100" t="s">
        <v>80</v>
      </c>
      <c r="F16" s="100" t="s">
        <v>80</v>
      </c>
      <c r="G16" s="17">
        <v>0.84</v>
      </c>
      <c r="H16" s="17">
        <f t="shared" si="2"/>
        <v>0.84</v>
      </c>
      <c r="I16" s="147"/>
      <c r="J16" s="190"/>
      <c r="K16" s="191"/>
      <c r="L16" s="191"/>
      <c r="M16" s="191"/>
      <c r="N16" s="191"/>
      <c r="O16" s="191"/>
      <c r="P16" s="191"/>
      <c r="Q16" s="191"/>
      <c r="R16" s="191"/>
      <c r="S16" s="192"/>
      <c r="T16" s="156">
        <v>0.5</v>
      </c>
      <c r="U16" s="17"/>
      <c r="V16" s="17"/>
      <c r="W16" s="17"/>
      <c r="X16" s="150">
        <v>0.5</v>
      </c>
      <c r="Y16" s="131"/>
      <c r="Z16" s="17">
        <v>0.84</v>
      </c>
      <c r="AA16" s="20"/>
      <c r="AB16" s="131"/>
      <c r="AC16" s="130"/>
      <c r="AD16" s="131">
        <f t="shared" si="3"/>
        <v>0.84</v>
      </c>
    </row>
    <row r="17" spans="1:30" s="8" customFormat="1" ht="45.75" customHeight="1">
      <c r="A17" s="134" t="s">
        <v>54</v>
      </c>
      <c r="B17" s="101" t="s">
        <v>57</v>
      </c>
      <c r="C17" s="149"/>
      <c r="D17" s="151"/>
      <c r="E17" s="100" t="s">
        <v>81</v>
      </c>
      <c r="F17" s="100" t="s">
        <v>81</v>
      </c>
      <c r="G17" s="17">
        <v>9.63</v>
      </c>
      <c r="H17" s="17">
        <f t="shared" si="2"/>
        <v>9.63</v>
      </c>
      <c r="I17" s="147"/>
      <c r="J17" s="190"/>
      <c r="K17" s="191"/>
      <c r="L17" s="191"/>
      <c r="M17" s="191"/>
      <c r="N17" s="191"/>
      <c r="O17" s="191"/>
      <c r="P17" s="191"/>
      <c r="Q17" s="191"/>
      <c r="R17" s="191"/>
      <c r="S17" s="192"/>
      <c r="T17" s="17"/>
      <c r="U17" s="17"/>
      <c r="V17" s="17"/>
      <c r="W17" s="17"/>
      <c r="X17" s="150"/>
      <c r="Y17" s="131"/>
      <c r="Z17" s="17"/>
      <c r="AA17" s="20"/>
      <c r="AB17" s="131">
        <v>9.63</v>
      </c>
      <c r="AC17" s="130"/>
      <c r="AD17" s="131">
        <f t="shared" si="3"/>
        <v>9.63</v>
      </c>
    </row>
    <row r="18" spans="1:30" s="8" customFormat="1" ht="48" customHeight="1">
      <c r="A18" s="134" t="s">
        <v>56</v>
      </c>
      <c r="B18" s="101" t="s">
        <v>59</v>
      </c>
      <c r="C18" s="149"/>
      <c r="D18" s="151"/>
      <c r="E18" s="100" t="s">
        <v>79</v>
      </c>
      <c r="F18" s="100" t="s">
        <v>79</v>
      </c>
      <c r="G18" s="17">
        <f>AD18</f>
        <v>4.83</v>
      </c>
      <c r="H18" s="17">
        <f t="shared" si="2"/>
        <v>0</v>
      </c>
      <c r="I18" s="147"/>
      <c r="J18" s="190"/>
      <c r="K18" s="191"/>
      <c r="L18" s="191"/>
      <c r="M18" s="191"/>
      <c r="N18" s="191"/>
      <c r="O18" s="191"/>
      <c r="P18" s="191"/>
      <c r="Q18" s="191"/>
      <c r="R18" s="191"/>
      <c r="S18" s="192"/>
      <c r="T18" s="17"/>
      <c r="U18" s="17"/>
      <c r="V18" s="17"/>
      <c r="W18" s="17"/>
      <c r="X18" s="150"/>
      <c r="Y18" s="131">
        <v>4.83</v>
      </c>
      <c r="Z18" s="17"/>
      <c r="AA18" s="20"/>
      <c r="AB18" s="131"/>
      <c r="AC18" s="130"/>
      <c r="AD18" s="131">
        <f t="shared" si="3"/>
        <v>4.83</v>
      </c>
    </row>
    <row r="19" spans="1:30" s="8" customFormat="1" ht="42" customHeight="1">
      <c r="A19" s="134" t="s">
        <v>58</v>
      </c>
      <c r="B19" s="101" t="s">
        <v>55</v>
      </c>
      <c r="C19" s="149"/>
      <c r="D19" s="151"/>
      <c r="E19" s="100">
        <v>2019</v>
      </c>
      <c r="F19" s="100" t="s">
        <v>83</v>
      </c>
      <c r="G19" s="17">
        <f>AD19</f>
        <v>5.08</v>
      </c>
      <c r="H19" s="17">
        <f t="shared" si="2"/>
        <v>5.08</v>
      </c>
      <c r="I19" s="147"/>
      <c r="J19" s="190"/>
      <c r="K19" s="191"/>
      <c r="L19" s="191"/>
      <c r="M19" s="191"/>
      <c r="N19" s="191"/>
      <c r="O19" s="191"/>
      <c r="P19" s="191"/>
      <c r="Q19" s="191"/>
      <c r="R19" s="191"/>
      <c r="S19" s="192"/>
      <c r="T19" s="17"/>
      <c r="U19" s="17"/>
      <c r="V19" s="17"/>
      <c r="W19" s="17"/>
      <c r="X19" s="150"/>
      <c r="Y19" s="131"/>
      <c r="Z19" s="17"/>
      <c r="AA19" s="20">
        <v>5.08</v>
      </c>
      <c r="AB19" s="131"/>
      <c r="AC19" s="130"/>
      <c r="AD19" s="131">
        <f t="shared" si="3"/>
        <v>5.08</v>
      </c>
    </row>
    <row r="20" spans="1:30" s="8" customFormat="1" ht="42" customHeight="1">
      <c r="A20" s="134" t="s">
        <v>70</v>
      </c>
      <c r="B20" s="101" t="s">
        <v>86</v>
      </c>
      <c r="C20" s="149"/>
      <c r="D20" s="151" t="s">
        <v>100</v>
      </c>
      <c r="E20" s="100">
        <v>2017</v>
      </c>
      <c r="F20" s="100" t="s">
        <v>80</v>
      </c>
      <c r="G20" s="17">
        <f>AD20</f>
        <v>2.71</v>
      </c>
      <c r="H20" s="17">
        <f t="shared" si="2"/>
        <v>0.23999999999999977</v>
      </c>
      <c r="I20" s="147"/>
      <c r="J20" s="190">
        <v>0.9</v>
      </c>
      <c r="K20" s="191"/>
      <c r="L20" s="191"/>
      <c r="M20" s="191"/>
      <c r="N20" s="191"/>
      <c r="O20" s="191"/>
      <c r="P20" s="191"/>
      <c r="Q20" s="191"/>
      <c r="R20" s="191"/>
      <c r="S20" s="192"/>
      <c r="T20" s="17">
        <v>1.09</v>
      </c>
      <c r="U20" s="17"/>
      <c r="V20" s="17"/>
      <c r="W20" s="21"/>
      <c r="X20" s="150" t="s">
        <v>100</v>
      </c>
      <c r="Y20" s="131">
        <v>2.47</v>
      </c>
      <c r="Z20" s="17">
        <v>0.24</v>
      </c>
      <c r="AA20" s="20"/>
      <c r="AB20" s="131"/>
      <c r="AC20" s="130"/>
      <c r="AD20" s="131">
        <f t="shared" si="3"/>
        <v>2.71</v>
      </c>
    </row>
    <row r="21" spans="1:30" s="7" customFormat="1" ht="26.25" customHeight="1">
      <c r="A21" s="143" t="s">
        <v>17</v>
      </c>
      <c r="B21" s="145" t="s">
        <v>20</v>
      </c>
      <c r="C21" s="145"/>
      <c r="D21" s="154" t="str">
        <f>D22</f>
        <v>23,490/5.890</v>
      </c>
      <c r="E21" s="104" t="s">
        <v>79</v>
      </c>
      <c r="F21" s="104" t="s">
        <v>82</v>
      </c>
      <c r="G21" s="18">
        <f>G22</f>
        <v>97.88999999999999</v>
      </c>
      <c r="H21" s="18">
        <f>H22</f>
        <v>87.66</v>
      </c>
      <c r="I21" s="142"/>
      <c r="J21" s="184" t="str">
        <f>J22</f>
        <v>2.495/0.90</v>
      </c>
      <c r="K21" s="185"/>
      <c r="L21" s="185"/>
      <c r="M21" s="185"/>
      <c r="N21" s="185"/>
      <c r="O21" s="185"/>
      <c r="P21" s="185"/>
      <c r="Q21" s="185"/>
      <c r="R21" s="185"/>
      <c r="S21" s="186"/>
      <c r="T21" s="18" t="str">
        <f aca="true" t="shared" si="4" ref="T21:AD21">T22</f>
        <v>2,45/0.320</v>
      </c>
      <c r="U21" s="18" t="str">
        <f t="shared" si="4"/>
        <v>1.680/0.500</v>
      </c>
      <c r="V21" s="18" t="str">
        <f t="shared" si="4"/>
        <v>0.555/0.250</v>
      </c>
      <c r="W21" s="22" t="str">
        <f t="shared" si="4"/>
        <v>16,310/3.920</v>
      </c>
      <c r="X21" s="155" t="str">
        <f t="shared" si="4"/>
        <v>23,490/5.890</v>
      </c>
      <c r="Y21" s="140">
        <f t="shared" si="4"/>
        <v>10.23</v>
      </c>
      <c r="Z21" s="18">
        <f t="shared" si="4"/>
        <v>22.5</v>
      </c>
      <c r="AA21" s="19">
        <f t="shared" si="4"/>
        <v>23.96</v>
      </c>
      <c r="AB21" s="140">
        <f t="shared" si="4"/>
        <v>19.14</v>
      </c>
      <c r="AC21" s="141">
        <f t="shared" si="4"/>
        <v>22.060000000000002</v>
      </c>
      <c r="AD21" s="140">
        <f t="shared" si="4"/>
        <v>97.88999999999999</v>
      </c>
    </row>
    <row r="22" spans="1:30" s="7" customFormat="1" ht="63.75" customHeight="1">
      <c r="A22" s="143" t="s">
        <v>41</v>
      </c>
      <c r="B22" s="102" t="s">
        <v>15</v>
      </c>
      <c r="C22" s="145"/>
      <c r="D22" s="154" t="s">
        <v>699</v>
      </c>
      <c r="E22" s="104" t="s">
        <v>79</v>
      </c>
      <c r="F22" s="104" t="s">
        <v>82</v>
      </c>
      <c r="G22" s="18">
        <f>G23+G24+G25+G26+G27+G28+G29+G30+G31+G32+G33+G34</f>
        <v>97.88999999999999</v>
      </c>
      <c r="H22" s="18">
        <f>H23+H24+H25+H26+H27+H28+H29+H30+H31+H32+H33+H34</f>
        <v>87.66</v>
      </c>
      <c r="I22" s="142"/>
      <c r="J22" s="184" t="s">
        <v>98</v>
      </c>
      <c r="K22" s="185"/>
      <c r="L22" s="185"/>
      <c r="M22" s="185"/>
      <c r="N22" s="185"/>
      <c r="O22" s="185"/>
      <c r="P22" s="185"/>
      <c r="Q22" s="185"/>
      <c r="R22" s="185"/>
      <c r="S22" s="186"/>
      <c r="T22" s="18" t="s">
        <v>695</v>
      </c>
      <c r="U22" s="18" t="s">
        <v>696</v>
      </c>
      <c r="V22" s="18" t="s">
        <v>97</v>
      </c>
      <c r="W22" s="22" t="s">
        <v>698</v>
      </c>
      <c r="X22" s="155" t="str">
        <f>D22</f>
        <v>23,490/5.890</v>
      </c>
      <c r="Y22" s="140">
        <f>Y23+Y24+Y34+Y25+Y26+Y27+Y28+Y29+Y30+Y31+Y32+Y33</f>
        <v>10.23</v>
      </c>
      <c r="Z22" s="18">
        <f>Z23+Z24+Z25+Z26+Z27+Z28+Z29+Z30+Z31+Z32+Z33+Z34</f>
        <v>22.5</v>
      </c>
      <c r="AA22" s="18">
        <f>AA23+AA24+AA25+AA26+AA27+AA28+AA29+AA30+AA31+AA32+AA33+AA34</f>
        <v>23.96</v>
      </c>
      <c r="AB22" s="140">
        <f>AB23+AB24+AB25+AB26+AB27+AB28+AB29+AB30+AB31+AB32+AB33+AB34</f>
        <v>19.14</v>
      </c>
      <c r="AC22" s="140">
        <f>AC23+AC24+AC25+AC26+AC27+AC28+AC29+AC30+AC31+AC32+AC33+AC34</f>
        <v>22.060000000000002</v>
      </c>
      <c r="AD22" s="140">
        <f>AD23+AD24+AD25+AD26+AD27+AD28+AD29+AD30+AD31+AD32+AD33+AD34</f>
        <v>97.88999999999999</v>
      </c>
    </row>
    <row r="23" spans="1:30" s="8" customFormat="1" ht="42.75" customHeight="1">
      <c r="A23" s="134" t="s">
        <v>13</v>
      </c>
      <c r="B23" s="101" t="s">
        <v>60</v>
      </c>
      <c r="C23" s="149"/>
      <c r="D23" s="150" t="str">
        <f>J23</f>
        <v>1.800/0.500</v>
      </c>
      <c r="E23" s="100">
        <v>2017</v>
      </c>
      <c r="F23" s="100" t="s">
        <v>79</v>
      </c>
      <c r="G23" s="17">
        <f aca="true" t="shared" si="5" ref="G23:G28">AD23</f>
        <v>5.13</v>
      </c>
      <c r="H23" s="17">
        <f aca="true" t="shared" si="6" ref="H23:H34">AD23-Y23</f>
        <v>0</v>
      </c>
      <c r="I23" s="147"/>
      <c r="J23" s="187" t="s">
        <v>89</v>
      </c>
      <c r="K23" s="188"/>
      <c r="L23" s="188"/>
      <c r="M23" s="188"/>
      <c r="N23" s="188"/>
      <c r="O23" s="188"/>
      <c r="P23" s="188"/>
      <c r="Q23" s="188"/>
      <c r="R23" s="188"/>
      <c r="S23" s="189"/>
      <c r="T23" s="17"/>
      <c r="U23" s="17"/>
      <c r="V23" s="17"/>
      <c r="W23" s="17"/>
      <c r="X23" s="131" t="s">
        <v>89</v>
      </c>
      <c r="Y23" s="131">
        <v>5.13</v>
      </c>
      <c r="Z23" s="17"/>
      <c r="AA23" s="20"/>
      <c r="AB23" s="131"/>
      <c r="AC23" s="130"/>
      <c r="AD23" s="131">
        <f>Y23+Z23+AA23+AB23+AC23</f>
        <v>5.13</v>
      </c>
    </row>
    <row r="24" spans="1:30" s="8" customFormat="1" ht="47.25" customHeight="1">
      <c r="A24" s="134" t="s">
        <v>17</v>
      </c>
      <c r="B24" s="101" t="s">
        <v>66</v>
      </c>
      <c r="C24" s="149"/>
      <c r="D24" s="150" t="str">
        <f>J24</f>
        <v>0.695/0.400</v>
      </c>
      <c r="E24" s="100">
        <v>2017</v>
      </c>
      <c r="F24" s="100" t="s">
        <v>79</v>
      </c>
      <c r="G24" s="17">
        <f t="shared" si="5"/>
        <v>2.22</v>
      </c>
      <c r="H24" s="17">
        <f t="shared" si="6"/>
        <v>0</v>
      </c>
      <c r="I24" s="147"/>
      <c r="J24" s="187" t="s">
        <v>96</v>
      </c>
      <c r="K24" s="188"/>
      <c r="L24" s="188"/>
      <c r="M24" s="188"/>
      <c r="N24" s="188"/>
      <c r="O24" s="188"/>
      <c r="P24" s="188"/>
      <c r="Q24" s="188"/>
      <c r="R24" s="188"/>
      <c r="S24" s="189"/>
      <c r="T24" s="17"/>
      <c r="U24" s="17"/>
      <c r="V24" s="17"/>
      <c r="W24" s="17"/>
      <c r="X24" s="131" t="s">
        <v>96</v>
      </c>
      <c r="Y24" s="131">
        <v>2.22</v>
      </c>
      <c r="Z24" s="17"/>
      <c r="AA24" s="20"/>
      <c r="AB24" s="131"/>
      <c r="AC24" s="130"/>
      <c r="AD24" s="131">
        <f>Y24+Z24+AA24+AB24+AC24</f>
        <v>2.22</v>
      </c>
    </row>
    <row r="25" spans="1:30" s="8" customFormat="1" ht="39" customHeight="1">
      <c r="A25" s="134" t="s">
        <v>54</v>
      </c>
      <c r="B25" s="101" t="s">
        <v>67</v>
      </c>
      <c r="C25" s="149"/>
      <c r="D25" s="150" t="str">
        <f>T25</f>
        <v>1.080/0.160</v>
      </c>
      <c r="E25" s="100">
        <v>2018</v>
      </c>
      <c r="F25" s="100" t="s">
        <v>80</v>
      </c>
      <c r="G25" s="17">
        <f t="shared" si="5"/>
        <v>3.57</v>
      </c>
      <c r="H25" s="17">
        <f t="shared" si="6"/>
        <v>3.57</v>
      </c>
      <c r="I25" s="147"/>
      <c r="J25" s="187"/>
      <c r="K25" s="188"/>
      <c r="L25" s="188"/>
      <c r="M25" s="188"/>
      <c r="N25" s="188"/>
      <c r="O25" s="188"/>
      <c r="P25" s="188"/>
      <c r="Q25" s="188"/>
      <c r="R25" s="188"/>
      <c r="S25" s="189"/>
      <c r="T25" s="131" t="s">
        <v>90</v>
      </c>
      <c r="U25" s="17"/>
      <c r="V25" s="17"/>
      <c r="W25" s="17"/>
      <c r="X25" s="131" t="str">
        <f>T25</f>
        <v>1.080/0.160</v>
      </c>
      <c r="Y25" s="131"/>
      <c r="Z25" s="17">
        <v>3.57</v>
      </c>
      <c r="AA25" s="20"/>
      <c r="AB25" s="131"/>
      <c r="AC25" s="130"/>
      <c r="AD25" s="131">
        <f>Y25+Z25+AA25+AB25+AC25</f>
        <v>3.57</v>
      </c>
    </row>
    <row r="26" spans="1:30" s="8" customFormat="1" ht="39.75" customHeight="1">
      <c r="A26" s="134" t="s">
        <v>56</v>
      </c>
      <c r="B26" s="101" t="s">
        <v>63</v>
      </c>
      <c r="C26" s="149"/>
      <c r="D26" s="150" t="str">
        <f>T26</f>
        <v>0.650/0.160</v>
      </c>
      <c r="E26" s="100">
        <v>2018</v>
      </c>
      <c r="F26" s="100" t="s">
        <v>80</v>
      </c>
      <c r="G26" s="17">
        <f t="shared" si="5"/>
        <v>2.75</v>
      </c>
      <c r="H26" s="17">
        <f t="shared" si="6"/>
        <v>2.75</v>
      </c>
      <c r="I26" s="147"/>
      <c r="J26" s="187"/>
      <c r="K26" s="188"/>
      <c r="L26" s="188"/>
      <c r="M26" s="188"/>
      <c r="N26" s="188"/>
      <c r="O26" s="188"/>
      <c r="P26" s="188"/>
      <c r="Q26" s="188"/>
      <c r="R26" s="188"/>
      <c r="S26" s="189"/>
      <c r="T26" s="131" t="s">
        <v>91</v>
      </c>
      <c r="U26" s="17"/>
      <c r="V26" s="17"/>
      <c r="W26" s="17"/>
      <c r="X26" s="131" t="str">
        <f>T26</f>
        <v>0.650/0.160</v>
      </c>
      <c r="Y26" s="131"/>
      <c r="Z26" s="17">
        <v>2.75</v>
      </c>
      <c r="AA26" s="20"/>
      <c r="AB26" s="131"/>
      <c r="AC26" s="130"/>
      <c r="AD26" s="131">
        <f>Y26+Z26+AA26+AB26+AC26</f>
        <v>2.75</v>
      </c>
    </row>
    <row r="27" spans="1:30" s="8" customFormat="1" ht="45.75" customHeight="1">
      <c r="A27" s="134" t="s">
        <v>58</v>
      </c>
      <c r="B27" s="101" t="s">
        <v>64</v>
      </c>
      <c r="C27" s="149"/>
      <c r="D27" s="150" t="str">
        <f>U27</f>
        <v>0.880/0.250</v>
      </c>
      <c r="E27" s="100">
        <v>2019</v>
      </c>
      <c r="F27" s="100" t="s">
        <v>83</v>
      </c>
      <c r="G27" s="17">
        <f t="shared" si="5"/>
        <v>3.14</v>
      </c>
      <c r="H27" s="17">
        <f t="shared" si="6"/>
        <v>3.14</v>
      </c>
      <c r="I27" s="147"/>
      <c r="J27" s="187"/>
      <c r="K27" s="188"/>
      <c r="L27" s="188"/>
      <c r="M27" s="188"/>
      <c r="N27" s="188"/>
      <c r="O27" s="188"/>
      <c r="P27" s="188"/>
      <c r="Q27" s="188"/>
      <c r="R27" s="188"/>
      <c r="S27" s="189"/>
      <c r="T27" s="17"/>
      <c r="U27" s="17" t="s">
        <v>92</v>
      </c>
      <c r="V27" s="17"/>
      <c r="W27" s="17"/>
      <c r="X27" s="131" t="str">
        <f>U27</f>
        <v>0.880/0.250</v>
      </c>
      <c r="Y27" s="131"/>
      <c r="Z27" s="17"/>
      <c r="AA27" s="20">
        <v>3.14</v>
      </c>
      <c r="AB27" s="131"/>
      <c r="AC27" s="130"/>
      <c r="AD27" s="131">
        <f>Y27+Z27+AA27+AB27+AC27</f>
        <v>3.14</v>
      </c>
    </row>
    <row r="28" spans="1:30" s="8" customFormat="1" ht="52.5" customHeight="1">
      <c r="A28" s="134" t="s">
        <v>72</v>
      </c>
      <c r="B28" s="101" t="s">
        <v>692</v>
      </c>
      <c r="C28" s="135"/>
      <c r="D28" s="136" t="s">
        <v>693</v>
      </c>
      <c r="E28" s="137" t="s">
        <v>83</v>
      </c>
      <c r="F28" s="137" t="s">
        <v>83</v>
      </c>
      <c r="G28" s="132">
        <f t="shared" si="5"/>
        <v>3.62</v>
      </c>
      <c r="H28" s="132">
        <f t="shared" si="6"/>
        <v>3.62</v>
      </c>
      <c r="I28" s="133"/>
      <c r="J28" s="178"/>
      <c r="K28" s="179"/>
      <c r="L28" s="179"/>
      <c r="M28" s="179"/>
      <c r="N28" s="179"/>
      <c r="O28" s="179"/>
      <c r="P28" s="179"/>
      <c r="Q28" s="179"/>
      <c r="R28" s="179"/>
      <c r="S28" s="180"/>
      <c r="T28" s="132"/>
      <c r="U28" s="120" t="s">
        <v>693</v>
      </c>
      <c r="V28" s="123"/>
      <c r="W28" s="123"/>
      <c r="X28" s="130" t="s">
        <v>693</v>
      </c>
      <c r="Y28" s="131"/>
      <c r="Z28" s="17"/>
      <c r="AA28" s="20">
        <v>3.62</v>
      </c>
      <c r="AB28" s="131"/>
      <c r="AC28" s="130"/>
      <c r="AD28" s="131">
        <f>AA28</f>
        <v>3.62</v>
      </c>
    </row>
    <row r="29" spans="1:30" s="8" customFormat="1" ht="47.25" customHeight="1">
      <c r="A29" s="134" t="s">
        <v>70</v>
      </c>
      <c r="B29" s="101" t="s">
        <v>65</v>
      </c>
      <c r="C29" s="135"/>
      <c r="D29" s="136" t="str">
        <f>W29</f>
        <v>0.580/0.250</v>
      </c>
      <c r="E29" s="137" t="s">
        <v>82</v>
      </c>
      <c r="F29" s="137" t="s">
        <v>82</v>
      </c>
      <c r="G29" s="132">
        <v>2.55</v>
      </c>
      <c r="H29" s="132">
        <f t="shared" si="6"/>
        <v>2.55</v>
      </c>
      <c r="I29" s="133"/>
      <c r="J29" s="178"/>
      <c r="K29" s="179"/>
      <c r="L29" s="179"/>
      <c r="M29" s="179"/>
      <c r="N29" s="179"/>
      <c r="O29" s="179"/>
      <c r="P29" s="179"/>
      <c r="Q29" s="179"/>
      <c r="R29" s="179"/>
      <c r="S29" s="180"/>
      <c r="T29" s="132"/>
      <c r="U29" s="121"/>
      <c r="V29" s="120"/>
      <c r="W29" s="120" t="s">
        <v>93</v>
      </c>
      <c r="X29" s="130" t="str">
        <f>W29</f>
        <v>0.580/0.250</v>
      </c>
      <c r="Y29" s="131"/>
      <c r="Z29" s="17"/>
      <c r="AA29" s="20"/>
      <c r="AB29" s="131"/>
      <c r="AC29" s="130">
        <v>2.55</v>
      </c>
      <c r="AD29" s="131">
        <f>Y29+Z29+AA29+AB29+AC29</f>
        <v>2.55</v>
      </c>
    </row>
    <row r="30" spans="1:30" s="8" customFormat="1" ht="47.25" customHeight="1">
      <c r="A30" s="134" t="s">
        <v>71</v>
      </c>
      <c r="B30" s="101" t="s">
        <v>62</v>
      </c>
      <c r="C30" s="149"/>
      <c r="D30" s="150" t="str">
        <f>V30</f>
        <v>0.555/0.250</v>
      </c>
      <c r="E30" s="100">
        <v>2020</v>
      </c>
      <c r="F30" s="100" t="s">
        <v>81</v>
      </c>
      <c r="G30" s="17">
        <f>AD30</f>
        <v>1.92</v>
      </c>
      <c r="H30" s="17">
        <f t="shared" si="6"/>
        <v>1.92</v>
      </c>
      <c r="I30" s="147"/>
      <c r="J30" s="187"/>
      <c r="K30" s="188"/>
      <c r="L30" s="188"/>
      <c r="M30" s="188"/>
      <c r="N30" s="188"/>
      <c r="O30" s="188"/>
      <c r="P30" s="188"/>
      <c r="Q30" s="188"/>
      <c r="R30" s="188"/>
      <c r="S30" s="189"/>
      <c r="T30" s="17"/>
      <c r="U30" s="17"/>
      <c r="V30" s="17" t="s">
        <v>97</v>
      </c>
      <c r="W30" s="17"/>
      <c r="X30" s="131" t="str">
        <f>V30</f>
        <v>0.555/0.250</v>
      </c>
      <c r="Y30" s="131"/>
      <c r="Z30" s="17"/>
      <c r="AA30" s="20"/>
      <c r="AB30" s="131">
        <v>1.92</v>
      </c>
      <c r="AC30" s="130"/>
      <c r="AD30" s="131">
        <f>Y30+Z30+AA30+AB30+AC30</f>
        <v>1.92</v>
      </c>
    </row>
    <row r="31" spans="1:30" s="8" customFormat="1" ht="43.5" customHeight="1">
      <c r="A31" s="134" t="s">
        <v>72</v>
      </c>
      <c r="B31" s="101" t="s">
        <v>61</v>
      </c>
      <c r="C31" s="149"/>
      <c r="D31" s="136" t="str">
        <f>W31</f>
        <v>0.180/0.160</v>
      </c>
      <c r="E31" s="137" t="s">
        <v>82</v>
      </c>
      <c r="F31" s="137" t="s">
        <v>82</v>
      </c>
      <c r="G31" s="132">
        <v>1.92</v>
      </c>
      <c r="H31" s="132">
        <f t="shared" si="6"/>
        <v>1.92</v>
      </c>
      <c r="I31" s="133"/>
      <c r="J31" s="178"/>
      <c r="K31" s="179"/>
      <c r="L31" s="179"/>
      <c r="M31" s="179"/>
      <c r="N31" s="179"/>
      <c r="O31" s="179"/>
      <c r="P31" s="179"/>
      <c r="Q31" s="179"/>
      <c r="R31" s="179"/>
      <c r="S31" s="180"/>
      <c r="T31" s="132"/>
      <c r="U31" s="120"/>
      <c r="V31" s="121"/>
      <c r="W31" s="122" t="s">
        <v>94</v>
      </c>
      <c r="X31" s="130" t="str">
        <f>W31</f>
        <v>0.180/0.160</v>
      </c>
      <c r="Y31" s="131"/>
      <c r="Z31" s="17"/>
      <c r="AA31" s="20"/>
      <c r="AB31" s="131"/>
      <c r="AC31" s="130">
        <v>1.92</v>
      </c>
      <c r="AD31" s="131">
        <f>Y31+Z31+AA31+AB31+AC31</f>
        <v>1.92</v>
      </c>
    </row>
    <row r="32" spans="1:30" s="8" customFormat="1" ht="45" customHeight="1">
      <c r="A32" s="134" t="s">
        <v>73</v>
      </c>
      <c r="B32" s="101" t="s">
        <v>68</v>
      </c>
      <c r="C32" s="135"/>
      <c r="D32" s="136" t="str">
        <f>W32</f>
        <v>0.180/0.250</v>
      </c>
      <c r="E32" s="100">
        <v>2021</v>
      </c>
      <c r="F32" s="100">
        <v>2021</v>
      </c>
      <c r="G32" s="17">
        <v>2.18</v>
      </c>
      <c r="H32" s="17">
        <f t="shared" si="6"/>
        <v>2.18</v>
      </c>
      <c r="I32" s="147"/>
      <c r="J32" s="187"/>
      <c r="K32" s="188"/>
      <c r="L32" s="188"/>
      <c r="M32" s="188"/>
      <c r="N32" s="188"/>
      <c r="O32" s="188"/>
      <c r="P32" s="188"/>
      <c r="Q32" s="188"/>
      <c r="R32" s="188"/>
      <c r="S32" s="189"/>
      <c r="T32" s="17"/>
      <c r="U32" s="17"/>
      <c r="V32" s="17"/>
      <c r="W32" s="21" t="s">
        <v>95</v>
      </c>
      <c r="X32" s="152" t="s">
        <v>95</v>
      </c>
      <c r="Y32" s="131"/>
      <c r="Z32" s="17"/>
      <c r="AA32" s="20"/>
      <c r="AB32" s="131"/>
      <c r="AC32" s="130">
        <v>2.18</v>
      </c>
      <c r="AD32" s="131">
        <f>Y32+Z32+AA32+AB32+AC32</f>
        <v>2.18</v>
      </c>
    </row>
    <row r="33" spans="1:30" s="8" customFormat="1" ht="42" customHeight="1">
      <c r="A33" s="134" t="s">
        <v>71</v>
      </c>
      <c r="B33" s="101" t="s">
        <v>689</v>
      </c>
      <c r="C33" s="135"/>
      <c r="D33" s="139">
        <v>0.72</v>
      </c>
      <c r="E33" s="137" t="s">
        <v>80</v>
      </c>
      <c r="F33" s="137" t="s">
        <v>80</v>
      </c>
      <c r="G33" s="132">
        <f>AD33</f>
        <v>1.27</v>
      </c>
      <c r="H33" s="132">
        <f t="shared" si="6"/>
        <v>1.27</v>
      </c>
      <c r="I33" s="133"/>
      <c r="J33" s="181"/>
      <c r="K33" s="182"/>
      <c r="L33" s="182"/>
      <c r="M33" s="182"/>
      <c r="N33" s="182"/>
      <c r="O33" s="182"/>
      <c r="P33" s="182"/>
      <c r="Q33" s="182"/>
      <c r="R33" s="182"/>
      <c r="S33" s="183"/>
      <c r="T33" s="138">
        <v>0.72</v>
      </c>
      <c r="U33" s="120"/>
      <c r="V33" s="120"/>
      <c r="W33" s="120"/>
      <c r="X33" s="136">
        <v>0.72</v>
      </c>
      <c r="Y33" s="130"/>
      <c r="Z33" s="120">
        <v>1.27</v>
      </c>
      <c r="AA33" s="119"/>
      <c r="AB33" s="130"/>
      <c r="AC33" s="130"/>
      <c r="AD33" s="130">
        <f>Z33</f>
        <v>1.27</v>
      </c>
    </row>
    <row r="34" spans="1:30" s="8" customFormat="1" ht="41.25" customHeight="1">
      <c r="A34" s="134" t="s">
        <v>74</v>
      </c>
      <c r="B34" s="101" t="s">
        <v>69</v>
      </c>
      <c r="C34" s="135"/>
      <c r="D34" s="136" t="s">
        <v>694</v>
      </c>
      <c r="E34" s="137">
        <v>2017</v>
      </c>
      <c r="F34" s="137">
        <v>2021</v>
      </c>
      <c r="G34" s="132">
        <f>AD34</f>
        <v>67.61999999999999</v>
      </c>
      <c r="H34" s="132">
        <f t="shared" si="6"/>
        <v>64.74</v>
      </c>
      <c r="I34" s="133"/>
      <c r="J34" s="178"/>
      <c r="K34" s="179"/>
      <c r="L34" s="179"/>
      <c r="M34" s="179"/>
      <c r="N34" s="179"/>
      <c r="O34" s="179"/>
      <c r="P34" s="179"/>
      <c r="Q34" s="179"/>
      <c r="R34" s="179"/>
      <c r="S34" s="180"/>
      <c r="T34" s="17"/>
      <c r="U34" s="17"/>
      <c r="V34" s="17"/>
      <c r="W34" s="21" t="s">
        <v>694</v>
      </c>
      <c r="X34" s="131" t="s">
        <v>694</v>
      </c>
      <c r="Y34" s="131">
        <v>2.88</v>
      </c>
      <c r="Z34" s="17">
        <v>14.91</v>
      </c>
      <c r="AA34" s="20">
        <v>17.2</v>
      </c>
      <c r="AB34" s="131">
        <v>17.22</v>
      </c>
      <c r="AC34" s="130">
        <v>15.41</v>
      </c>
      <c r="AD34" s="131">
        <f>Y34+Z34+AA34+AB34+AC34</f>
        <v>67.61999999999999</v>
      </c>
    </row>
    <row r="35" spans="1:30" s="7" customFormat="1" ht="37.5" customHeight="1">
      <c r="A35" s="143" t="s">
        <v>54</v>
      </c>
      <c r="B35" s="144" t="s">
        <v>77</v>
      </c>
      <c r="C35" s="145"/>
      <c r="D35" s="146"/>
      <c r="E35" s="104" t="s">
        <v>79</v>
      </c>
      <c r="F35" s="104" t="s">
        <v>82</v>
      </c>
      <c r="G35" s="18">
        <f>G36</f>
        <v>8.17</v>
      </c>
      <c r="H35" s="18">
        <f>H36</f>
        <v>6.82</v>
      </c>
      <c r="I35" s="142"/>
      <c r="J35" s="184"/>
      <c r="K35" s="185"/>
      <c r="L35" s="185"/>
      <c r="M35" s="185"/>
      <c r="N35" s="185"/>
      <c r="O35" s="185"/>
      <c r="P35" s="185"/>
      <c r="Q35" s="185"/>
      <c r="R35" s="185"/>
      <c r="S35" s="186"/>
      <c r="T35" s="18"/>
      <c r="U35" s="18"/>
      <c r="V35" s="18"/>
      <c r="W35" s="18"/>
      <c r="X35" s="140"/>
      <c r="Y35" s="140">
        <f aca="true" t="shared" si="7" ref="Y35:AD35">Y36</f>
        <v>1.35</v>
      </c>
      <c r="Z35" s="18">
        <f t="shared" si="7"/>
        <v>2.05</v>
      </c>
      <c r="AA35" s="19">
        <f t="shared" si="7"/>
        <v>1.3</v>
      </c>
      <c r="AB35" s="140">
        <f t="shared" si="7"/>
        <v>1.8</v>
      </c>
      <c r="AC35" s="141">
        <f t="shared" si="7"/>
        <v>1.67</v>
      </c>
      <c r="AD35" s="140">
        <f t="shared" si="7"/>
        <v>8.17</v>
      </c>
    </row>
    <row r="36" spans="1:30" s="7" customFormat="1" ht="27.75" customHeight="1">
      <c r="A36" s="134" t="s">
        <v>13</v>
      </c>
      <c r="B36" s="101" t="s">
        <v>77</v>
      </c>
      <c r="C36" s="145"/>
      <c r="D36" s="146"/>
      <c r="E36" s="100">
        <v>2017</v>
      </c>
      <c r="F36" s="100">
        <v>2021</v>
      </c>
      <c r="G36" s="17">
        <f>AD36</f>
        <v>8.17</v>
      </c>
      <c r="H36" s="17">
        <f>AD36-Y36</f>
        <v>6.82</v>
      </c>
      <c r="I36" s="147"/>
      <c r="J36" s="187"/>
      <c r="K36" s="188"/>
      <c r="L36" s="188"/>
      <c r="M36" s="188"/>
      <c r="N36" s="188"/>
      <c r="O36" s="188"/>
      <c r="P36" s="188"/>
      <c r="Q36" s="188"/>
      <c r="R36" s="188"/>
      <c r="S36" s="189"/>
      <c r="T36" s="17"/>
      <c r="U36" s="17"/>
      <c r="V36" s="17"/>
      <c r="W36" s="17"/>
      <c r="X36" s="131"/>
      <c r="Y36" s="131">
        <v>1.35</v>
      </c>
      <c r="Z36" s="17">
        <v>2.05</v>
      </c>
      <c r="AA36" s="20">
        <v>1.3</v>
      </c>
      <c r="AB36" s="131">
        <v>1.8</v>
      </c>
      <c r="AC36" s="130">
        <v>1.67</v>
      </c>
      <c r="AD36" s="131">
        <f>Y36+Z36+AA36+AB36+AC36</f>
        <v>8.17</v>
      </c>
    </row>
    <row r="37" spans="1:30" s="7" customFormat="1" ht="36.75" customHeight="1">
      <c r="A37" s="143" t="s">
        <v>56</v>
      </c>
      <c r="B37" s="144" t="s">
        <v>75</v>
      </c>
      <c r="C37" s="145"/>
      <c r="D37" s="146"/>
      <c r="E37" s="104" t="s">
        <v>79</v>
      </c>
      <c r="F37" s="104" t="s">
        <v>82</v>
      </c>
      <c r="G37" s="18">
        <f>G38</f>
        <v>39.91</v>
      </c>
      <c r="H37" s="18">
        <f>H38</f>
        <v>29.83</v>
      </c>
      <c r="I37" s="142"/>
      <c r="J37" s="184"/>
      <c r="K37" s="185"/>
      <c r="L37" s="185"/>
      <c r="M37" s="185"/>
      <c r="N37" s="185"/>
      <c r="O37" s="185"/>
      <c r="P37" s="185"/>
      <c r="Q37" s="185"/>
      <c r="R37" s="185"/>
      <c r="S37" s="186"/>
      <c r="T37" s="18"/>
      <c r="U37" s="18"/>
      <c r="V37" s="18"/>
      <c r="W37" s="18"/>
      <c r="X37" s="140"/>
      <c r="Y37" s="140">
        <f aca="true" t="shared" si="8" ref="Y37:AD37">Y38</f>
        <v>10.08</v>
      </c>
      <c r="Z37" s="18">
        <f t="shared" si="8"/>
        <v>7.14</v>
      </c>
      <c r="AA37" s="19">
        <f t="shared" si="8"/>
        <v>3.98</v>
      </c>
      <c r="AB37" s="140">
        <f t="shared" si="8"/>
        <v>5.39</v>
      </c>
      <c r="AC37" s="141">
        <f t="shared" si="8"/>
        <v>13.32</v>
      </c>
      <c r="AD37" s="140">
        <f t="shared" si="8"/>
        <v>39.91</v>
      </c>
    </row>
    <row r="38" spans="1:30" s="8" customFormat="1" ht="36" customHeight="1">
      <c r="A38" s="134" t="s">
        <v>13</v>
      </c>
      <c r="B38" s="148" t="s">
        <v>75</v>
      </c>
      <c r="C38" s="149"/>
      <c r="D38" s="150"/>
      <c r="E38" s="100">
        <v>2017</v>
      </c>
      <c r="F38" s="100">
        <v>2021</v>
      </c>
      <c r="G38" s="17">
        <f>AD38</f>
        <v>39.91</v>
      </c>
      <c r="H38" s="17">
        <f>AD38-Y38</f>
        <v>29.83</v>
      </c>
      <c r="I38" s="147"/>
      <c r="J38" s="187"/>
      <c r="K38" s="188"/>
      <c r="L38" s="188"/>
      <c r="M38" s="188"/>
      <c r="N38" s="188"/>
      <c r="O38" s="188"/>
      <c r="P38" s="188"/>
      <c r="Q38" s="188"/>
      <c r="R38" s="188"/>
      <c r="S38" s="189"/>
      <c r="T38" s="17"/>
      <c r="U38" s="17"/>
      <c r="V38" s="17"/>
      <c r="W38" s="17"/>
      <c r="X38" s="131"/>
      <c r="Y38" s="131">
        <v>10.08</v>
      </c>
      <c r="Z38" s="17">
        <v>7.14</v>
      </c>
      <c r="AA38" s="20">
        <v>3.98</v>
      </c>
      <c r="AB38" s="131">
        <v>5.39</v>
      </c>
      <c r="AC38" s="130">
        <v>13.32</v>
      </c>
      <c r="AD38" s="131">
        <f>Y38+Z38+AA38+AB38+AC38</f>
        <v>39.91</v>
      </c>
    </row>
    <row r="39" spans="1:30" s="7" customFormat="1" ht="29.25" customHeight="1">
      <c r="A39" s="143" t="s">
        <v>58</v>
      </c>
      <c r="B39" s="153" t="s">
        <v>76</v>
      </c>
      <c r="C39" s="145"/>
      <c r="D39" s="146"/>
      <c r="E39" s="104" t="s">
        <v>79</v>
      </c>
      <c r="F39" s="104" t="s">
        <v>82</v>
      </c>
      <c r="G39" s="18">
        <f>G40</f>
        <v>1.33</v>
      </c>
      <c r="H39" s="18">
        <f>H40</f>
        <v>1.23</v>
      </c>
      <c r="I39" s="142"/>
      <c r="J39" s="184"/>
      <c r="K39" s="185"/>
      <c r="L39" s="185"/>
      <c r="M39" s="185"/>
      <c r="N39" s="185"/>
      <c r="O39" s="185"/>
      <c r="P39" s="185"/>
      <c r="Q39" s="185"/>
      <c r="R39" s="185"/>
      <c r="S39" s="186"/>
      <c r="T39" s="18"/>
      <c r="U39" s="18"/>
      <c r="V39" s="18"/>
      <c r="W39" s="18"/>
      <c r="X39" s="140"/>
      <c r="Y39" s="140">
        <f>Y40</f>
        <v>0.1</v>
      </c>
      <c r="Z39" s="18">
        <f>Z40</f>
        <v>0.34</v>
      </c>
      <c r="AA39" s="19">
        <f>AA40</f>
        <v>0.34</v>
      </c>
      <c r="AB39" s="140">
        <f>AB40</f>
        <v>0.22</v>
      </c>
      <c r="AC39" s="141">
        <f>AC40</f>
        <v>0.33</v>
      </c>
      <c r="AD39" s="140">
        <f>Y39+Z39+AA39+AB39+AC39</f>
        <v>1.33</v>
      </c>
    </row>
    <row r="40" spans="1:30" s="8" customFormat="1" ht="22.5" customHeight="1">
      <c r="A40" s="134" t="s">
        <v>13</v>
      </c>
      <c r="B40" s="148" t="s">
        <v>76</v>
      </c>
      <c r="C40" s="149"/>
      <c r="D40" s="150"/>
      <c r="E40" s="100" t="s">
        <v>79</v>
      </c>
      <c r="F40" s="100" t="s">
        <v>82</v>
      </c>
      <c r="G40" s="17">
        <f>AD40</f>
        <v>1.33</v>
      </c>
      <c r="H40" s="17">
        <f>AD40-Y40</f>
        <v>1.23</v>
      </c>
      <c r="I40" s="147"/>
      <c r="J40" s="187"/>
      <c r="K40" s="188"/>
      <c r="L40" s="188"/>
      <c r="M40" s="188"/>
      <c r="N40" s="188"/>
      <c r="O40" s="188"/>
      <c r="P40" s="188"/>
      <c r="Q40" s="188"/>
      <c r="R40" s="188"/>
      <c r="S40" s="189"/>
      <c r="T40" s="17"/>
      <c r="U40" s="17"/>
      <c r="V40" s="17"/>
      <c r="W40" s="17"/>
      <c r="X40" s="131"/>
      <c r="Y40" s="131">
        <v>0.1</v>
      </c>
      <c r="Z40" s="17">
        <v>0.34</v>
      </c>
      <c r="AA40" s="20">
        <v>0.34</v>
      </c>
      <c r="AB40" s="131">
        <v>0.22</v>
      </c>
      <c r="AC40" s="130">
        <v>0.33</v>
      </c>
      <c r="AD40" s="131">
        <f>Y40+Z40+AA40+AB40+AC40</f>
        <v>1.33</v>
      </c>
    </row>
    <row r="41" ht="3.75" customHeight="1">
      <c r="AC41" s="118"/>
    </row>
    <row r="42" spans="26:27" s="2" customFormat="1" ht="10.5">
      <c r="Z42" s="14"/>
      <c r="AA42" s="14"/>
    </row>
    <row r="43" spans="26:27" s="2" customFormat="1" ht="10.5">
      <c r="Z43" s="14"/>
      <c r="AA43" s="14"/>
    </row>
    <row r="44" spans="26:27" s="2" customFormat="1" ht="10.5">
      <c r="Z44" s="14"/>
      <c r="AA44" s="14"/>
    </row>
    <row r="45" spans="2:27" s="2" customFormat="1" ht="12.75" customHeight="1">
      <c r="B45" s="9"/>
      <c r="Z45" s="14"/>
      <c r="AA45" s="14"/>
    </row>
    <row r="46" spans="26:27" s="2" customFormat="1" ht="10.5">
      <c r="Z46" s="14"/>
      <c r="AA46" s="14"/>
    </row>
    <row r="47" spans="2:27" s="2" customFormat="1" ht="10.5">
      <c r="B47" s="2" t="s">
        <v>29</v>
      </c>
      <c r="Z47" s="14"/>
      <c r="AA47" s="14"/>
    </row>
    <row r="48" spans="26:27" ht="11.25">
      <c r="Z48" s="15"/>
      <c r="AA48" s="15"/>
    </row>
    <row r="49" spans="26:27" ht="11.25">
      <c r="Z49" s="15"/>
      <c r="AA49" s="15"/>
    </row>
    <row r="50" spans="26:27" ht="11.25">
      <c r="Z50" s="15"/>
      <c r="AA50" s="15"/>
    </row>
    <row r="51" spans="26:27" ht="11.25">
      <c r="Z51" s="15"/>
      <c r="AA51" s="15"/>
    </row>
    <row r="52" spans="26:27" ht="11.25">
      <c r="Z52" s="15"/>
      <c r="AA52" s="15"/>
    </row>
    <row r="53" spans="26:27" ht="11.25">
      <c r="Z53" s="15"/>
      <c r="AA53" s="15"/>
    </row>
    <row r="54" spans="26:27" ht="11.25">
      <c r="Z54" s="15"/>
      <c r="AA54" s="15"/>
    </row>
  </sheetData>
  <sheetProtection/>
  <mergeCells count="48">
    <mergeCell ref="A9:A11"/>
    <mergeCell ref="B9:B11"/>
    <mergeCell ref="H9:H10"/>
    <mergeCell ref="I9:I10"/>
    <mergeCell ref="E9:E11"/>
    <mergeCell ref="F9:F11"/>
    <mergeCell ref="C9:C10"/>
    <mergeCell ref="D9:D10"/>
    <mergeCell ref="J15:S15"/>
    <mergeCell ref="J14:S14"/>
    <mergeCell ref="J13:S13"/>
    <mergeCell ref="J12:S12"/>
    <mergeCell ref="A2:AD2"/>
    <mergeCell ref="Y9:AD9"/>
    <mergeCell ref="J11:S11"/>
    <mergeCell ref="J10:S10"/>
    <mergeCell ref="J9:X9"/>
    <mergeCell ref="G9:G10"/>
    <mergeCell ref="J30:S30"/>
    <mergeCell ref="J26:S26"/>
    <mergeCell ref="J25:S25"/>
    <mergeCell ref="J29:S29"/>
    <mergeCell ref="J38:S38"/>
    <mergeCell ref="J17:S17"/>
    <mergeCell ref="J18:S18"/>
    <mergeCell ref="J37:S37"/>
    <mergeCell ref="J22:S22"/>
    <mergeCell ref="J24:S24"/>
    <mergeCell ref="J33:S33"/>
    <mergeCell ref="J35:S35"/>
    <mergeCell ref="J36:S36"/>
    <mergeCell ref="J39:S39"/>
    <mergeCell ref="J40:S40"/>
    <mergeCell ref="J20:S20"/>
    <mergeCell ref="J32:S32"/>
    <mergeCell ref="J31:S31"/>
    <mergeCell ref="J34:S34"/>
    <mergeCell ref="J27:S27"/>
    <mergeCell ref="AB1:AD1"/>
    <mergeCell ref="AB3:AD3"/>
    <mergeCell ref="AB4:AD4"/>
    <mergeCell ref="AB5:AD5"/>
    <mergeCell ref="AB6:AD6"/>
    <mergeCell ref="J28:S28"/>
    <mergeCell ref="J23:S23"/>
    <mergeCell ref="J21:S21"/>
    <mergeCell ref="J19:S19"/>
    <mergeCell ref="J16:S16"/>
  </mergeCells>
  <printOptions/>
  <pageMargins left="0.7874015748031497" right="0.6692913385826772" top="0.7874015748031497" bottom="0.3937007874015748" header="0.1968503937007874" footer="0.1968503937007874"/>
  <pageSetup fitToHeight="2" fitToWidth="1" horizontalDpi="600" verticalDpi="600" orientation="landscape" paperSize="8" scale="5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9"/>
  <sheetViews>
    <sheetView zoomScalePageLayoutView="0" workbookViewId="0" topLeftCell="A1">
      <selection activeCell="DV8" sqref="DV8:DX8"/>
    </sheetView>
  </sheetViews>
  <sheetFormatPr defaultColWidth="0.875" defaultRowHeight="12.75"/>
  <cols>
    <col min="1" max="16384" width="0.875" style="26" customWidth="1"/>
  </cols>
  <sheetData>
    <row r="1" spans="81:133" ht="33.75" customHeight="1">
      <c r="CC1" s="414" t="s">
        <v>451</v>
      </c>
      <c r="CD1" s="414"/>
      <c r="CE1" s="414"/>
      <c r="CF1" s="414"/>
      <c r="CG1" s="414"/>
      <c r="CH1" s="414"/>
      <c r="CI1" s="414"/>
      <c r="CJ1" s="414"/>
      <c r="CK1" s="414"/>
      <c r="CL1" s="414"/>
      <c r="CM1" s="414"/>
      <c r="CN1" s="414"/>
      <c r="CO1" s="414"/>
      <c r="CP1" s="414"/>
      <c r="CQ1" s="414"/>
      <c r="CR1" s="414"/>
      <c r="CS1" s="414"/>
      <c r="CT1" s="414"/>
      <c r="CU1" s="414"/>
      <c r="CV1" s="414"/>
      <c r="CW1" s="414"/>
      <c r="CX1" s="414"/>
      <c r="CY1" s="414"/>
      <c r="CZ1" s="414"/>
      <c r="DA1" s="414"/>
      <c r="DB1" s="414"/>
      <c r="DC1" s="414"/>
      <c r="DD1" s="414"/>
      <c r="DE1" s="414"/>
      <c r="DF1" s="414"/>
      <c r="DG1" s="414"/>
      <c r="DH1" s="414"/>
      <c r="DI1" s="414"/>
      <c r="DJ1" s="414"/>
      <c r="DK1" s="414"/>
      <c r="DL1" s="414"/>
      <c r="DM1" s="414"/>
      <c r="DN1" s="414"/>
      <c r="DO1" s="414"/>
      <c r="DP1" s="414"/>
      <c r="DQ1" s="414"/>
      <c r="DR1" s="414"/>
      <c r="DS1" s="414"/>
      <c r="DT1" s="414"/>
      <c r="DU1" s="414"/>
      <c r="DV1" s="414"/>
      <c r="DW1" s="414"/>
      <c r="DX1" s="414"/>
      <c r="DY1" s="414"/>
      <c r="DZ1" s="414"/>
      <c r="EA1" s="414"/>
      <c r="EB1" s="414"/>
      <c r="EC1" s="414"/>
    </row>
    <row r="3" spans="1:133" s="4" customFormat="1" ht="28.5" customHeight="1">
      <c r="A3" s="617" t="s">
        <v>452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7"/>
      <c r="AH3" s="617"/>
      <c r="AI3" s="617"/>
      <c r="AJ3" s="617"/>
      <c r="AK3" s="617"/>
      <c r="AL3" s="617"/>
      <c r="AM3" s="617"/>
      <c r="AN3" s="617"/>
      <c r="AO3" s="617"/>
      <c r="AP3" s="617"/>
      <c r="AQ3" s="617"/>
      <c r="AR3" s="617"/>
      <c r="AS3" s="617"/>
      <c r="AT3" s="617"/>
      <c r="AU3" s="617"/>
      <c r="AV3" s="617"/>
      <c r="AW3" s="617"/>
      <c r="AX3" s="617"/>
      <c r="AY3" s="617"/>
      <c r="AZ3" s="617"/>
      <c r="BA3" s="617"/>
      <c r="BB3" s="617"/>
      <c r="BC3" s="617"/>
      <c r="BD3" s="617"/>
      <c r="BE3" s="617"/>
      <c r="BF3" s="617"/>
      <c r="BG3" s="617"/>
      <c r="BH3" s="617"/>
      <c r="BI3" s="617"/>
      <c r="BJ3" s="617"/>
      <c r="BK3" s="617"/>
      <c r="BL3" s="617"/>
      <c r="BM3" s="617"/>
      <c r="BN3" s="617"/>
      <c r="BO3" s="617"/>
      <c r="BP3" s="617"/>
      <c r="BQ3" s="617"/>
      <c r="BR3" s="617"/>
      <c r="BS3" s="617"/>
      <c r="BT3" s="617"/>
      <c r="BU3" s="617"/>
      <c r="BV3" s="617"/>
      <c r="BW3" s="617"/>
      <c r="BX3" s="617"/>
      <c r="BY3" s="617"/>
      <c r="BZ3" s="617"/>
      <c r="CA3" s="617"/>
      <c r="CB3" s="617"/>
      <c r="CC3" s="617"/>
      <c r="CD3" s="617"/>
      <c r="CE3" s="617"/>
      <c r="CF3" s="617"/>
      <c r="CG3" s="617"/>
      <c r="CH3" s="617"/>
      <c r="CI3" s="617"/>
      <c r="CJ3" s="617"/>
      <c r="CK3" s="617"/>
      <c r="CL3" s="617"/>
      <c r="CM3" s="617"/>
      <c r="CN3" s="617"/>
      <c r="CO3" s="617"/>
      <c r="CP3" s="617"/>
      <c r="CQ3" s="617"/>
      <c r="CR3" s="617"/>
      <c r="CS3" s="617"/>
      <c r="CT3" s="617"/>
      <c r="CU3" s="617"/>
      <c r="CV3" s="617"/>
      <c r="CW3" s="617"/>
      <c r="CX3" s="617"/>
      <c r="CY3" s="617"/>
      <c r="CZ3" s="617"/>
      <c r="DA3" s="617"/>
      <c r="DB3" s="617"/>
      <c r="DC3" s="617"/>
      <c r="DD3" s="617"/>
      <c r="DE3" s="617"/>
      <c r="DF3" s="617"/>
      <c r="DG3" s="617"/>
      <c r="DH3" s="617"/>
      <c r="DI3" s="617"/>
      <c r="DJ3" s="617"/>
      <c r="DK3" s="617"/>
      <c r="DL3" s="617"/>
      <c r="DM3" s="617"/>
      <c r="DN3" s="617"/>
      <c r="DO3" s="617"/>
      <c r="DP3" s="617"/>
      <c r="DQ3" s="617"/>
      <c r="DR3" s="617"/>
      <c r="DS3" s="617"/>
      <c r="DT3" s="617"/>
      <c r="DU3" s="617"/>
      <c r="DV3" s="617"/>
      <c r="DW3" s="617"/>
      <c r="DX3" s="617"/>
      <c r="DY3" s="617"/>
      <c r="DZ3" s="617"/>
      <c r="EA3" s="617"/>
      <c r="EB3" s="617"/>
      <c r="EC3" s="617"/>
    </row>
    <row r="5" spans="77:133" ht="24.75" customHeight="1">
      <c r="BY5" s="43"/>
      <c r="BZ5" s="43"/>
      <c r="CA5" s="43"/>
      <c r="CB5" s="43"/>
      <c r="CC5" s="43"/>
      <c r="CD5" s="503" t="s">
        <v>84</v>
      </c>
      <c r="CE5" s="503"/>
      <c r="CF5" s="503"/>
      <c r="CG5" s="503"/>
      <c r="CH5" s="503"/>
      <c r="CI5" s="503"/>
      <c r="CJ5" s="503"/>
      <c r="CK5" s="503"/>
      <c r="CL5" s="503"/>
      <c r="CM5" s="503"/>
      <c r="CN5" s="503"/>
      <c r="CO5" s="503"/>
      <c r="CP5" s="503"/>
      <c r="CQ5" s="503"/>
      <c r="CR5" s="503"/>
      <c r="CS5" s="503"/>
      <c r="CT5" s="503"/>
      <c r="CU5" s="503"/>
      <c r="CV5" s="503"/>
      <c r="CW5" s="503"/>
      <c r="CX5" s="503"/>
      <c r="CY5" s="503"/>
      <c r="CZ5" s="503"/>
      <c r="DA5" s="503"/>
      <c r="DB5" s="503"/>
      <c r="DC5" s="503"/>
      <c r="DD5" s="503"/>
      <c r="DE5" s="503"/>
      <c r="DF5" s="503"/>
      <c r="DG5" s="503"/>
      <c r="DH5" s="503"/>
      <c r="DI5" s="503"/>
      <c r="DJ5" s="503"/>
      <c r="DK5" s="503"/>
      <c r="DL5" s="503"/>
      <c r="DM5" s="503"/>
      <c r="DN5" s="503"/>
      <c r="DO5" s="503"/>
      <c r="DP5" s="503"/>
      <c r="DQ5" s="503"/>
      <c r="DR5" s="503"/>
      <c r="DS5" s="503"/>
      <c r="DT5" s="503"/>
      <c r="DU5" s="503"/>
      <c r="DV5" s="503"/>
      <c r="DW5" s="503"/>
      <c r="DX5" s="503"/>
      <c r="DY5" s="503"/>
      <c r="DZ5" s="503"/>
      <c r="EA5" s="503"/>
      <c r="EB5" s="503"/>
      <c r="EC5" s="503"/>
    </row>
    <row r="6" spans="77:133" ht="12.75">
      <c r="BY6" s="44"/>
      <c r="BZ6" s="618" t="s">
        <v>453</v>
      </c>
      <c r="CA6" s="618"/>
      <c r="CB6" s="618"/>
      <c r="CC6" s="618"/>
      <c r="CD6" s="618"/>
      <c r="CE6" s="618"/>
      <c r="CF6" s="618"/>
      <c r="CG6" s="618"/>
      <c r="CH6" s="618"/>
      <c r="CI6" s="618"/>
      <c r="CJ6" s="618"/>
      <c r="CK6" s="618"/>
      <c r="CL6" s="618"/>
      <c r="CM6" s="618"/>
      <c r="CN6" s="618"/>
      <c r="CO6" s="618"/>
      <c r="CP6" s="618"/>
      <c r="CQ6" s="618"/>
      <c r="CR6" s="618"/>
      <c r="CS6" s="618"/>
      <c r="CT6" s="618"/>
      <c r="CU6" s="618"/>
      <c r="CV6" s="618"/>
      <c r="CW6" s="618"/>
      <c r="CX6" s="618"/>
      <c r="CY6" s="618"/>
      <c r="CZ6" s="618"/>
      <c r="DA6" s="618"/>
      <c r="DB6" s="618"/>
      <c r="DC6" s="618"/>
      <c r="DD6" s="618"/>
      <c r="DE6" s="618"/>
      <c r="DF6" s="618"/>
      <c r="DG6" s="618"/>
      <c r="DH6" s="618"/>
      <c r="DI6" s="618"/>
      <c r="DJ6" s="618"/>
      <c r="DK6" s="618"/>
      <c r="DL6" s="618"/>
      <c r="DM6" s="618"/>
      <c r="DN6" s="618"/>
      <c r="DO6" s="618"/>
      <c r="DP6" s="618"/>
      <c r="DQ6" s="618"/>
      <c r="DR6" s="618"/>
      <c r="DS6" s="618"/>
      <c r="DT6" s="618"/>
      <c r="DU6" s="618"/>
      <c r="DV6" s="618"/>
      <c r="DW6" s="618"/>
      <c r="DX6" s="618"/>
      <c r="DY6" s="618"/>
      <c r="DZ6" s="618"/>
      <c r="EA6" s="618"/>
      <c r="EB6" s="618"/>
      <c r="EC6" s="618"/>
    </row>
    <row r="7" spans="78:133" s="1" customFormat="1" ht="11.25">
      <c r="BZ7" s="619" t="s">
        <v>8</v>
      </c>
      <c r="CA7" s="619"/>
      <c r="CB7" s="619"/>
      <c r="CC7" s="619"/>
      <c r="CD7" s="619"/>
      <c r="CE7" s="619"/>
      <c r="CF7" s="619"/>
      <c r="CG7" s="619"/>
      <c r="CH7" s="619"/>
      <c r="CI7" s="619"/>
      <c r="CJ7" s="619"/>
      <c r="CK7" s="619"/>
      <c r="CL7" s="619"/>
      <c r="CM7" s="619"/>
      <c r="CN7" s="619"/>
      <c r="CO7" s="619"/>
      <c r="CP7" s="619"/>
      <c r="CQ7" s="619"/>
      <c r="CR7" s="619"/>
      <c r="CS7" s="619"/>
      <c r="CT7" s="619"/>
      <c r="CU7" s="619"/>
      <c r="CV7" s="619"/>
      <c r="CW7" s="619"/>
      <c r="CX7" s="619"/>
      <c r="CY7" s="619"/>
      <c r="CZ7" s="619"/>
      <c r="DA7" s="619"/>
      <c r="DB7" s="619"/>
      <c r="DC7" s="619"/>
      <c r="DD7" s="619"/>
      <c r="DE7" s="619"/>
      <c r="DF7" s="619"/>
      <c r="DG7" s="619"/>
      <c r="DH7" s="619"/>
      <c r="DI7" s="619"/>
      <c r="DJ7" s="619"/>
      <c r="DK7" s="619"/>
      <c r="DL7" s="619"/>
      <c r="DM7" s="619"/>
      <c r="DN7" s="619"/>
      <c r="DO7" s="619"/>
      <c r="DP7" s="619"/>
      <c r="DQ7" s="619"/>
      <c r="DR7" s="619"/>
      <c r="DS7" s="619"/>
      <c r="DT7" s="619"/>
      <c r="DU7" s="619"/>
      <c r="DV7" s="619"/>
      <c r="DW7" s="619"/>
      <c r="DX7" s="619"/>
      <c r="DY7" s="619"/>
      <c r="DZ7" s="619"/>
      <c r="EA7" s="619"/>
      <c r="EB7" s="619"/>
      <c r="EC7" s="619"/>
    </row>
    <row r="8" spans="77:133" ht="12.75">
      <c r="BY8" s="508" t="s">
        <v>9</v>
      </c>
      <c r="BZ8" s="508"/>
      <c r="CA8" s="620"/>
      <c r="CB8" s="620"/>
      <c r="CC8" s="620"/>
      <c r="CD8" s="510" t="s">
        <v>9</v>
      </c>
      <c r="CE8" s="510"/>
      <c r="CF8" s="620"/>
      <c r="CG8" s="620"/>
      <c r="CH8" s="620"/>
      <c r="CI8" s="620"/>
      <c r="CJ8" s="620"/>
      <c r="CK8" s="620"/>
      <c r="CL8" s="620"/>
      <c r="CM8" s="620"/>
      <c r="CN8" s="620"/>
      <c r="CO8" s="620"/>
      <c r="CP8" s="620"/>
      <c r="CQ8" s="620"/>
      <c r="CR8" s="620"/>
      <c r="CS8" s="620"/>
      <c r="CT8" s="620"/>
      <c r="CU8" s="620"/>
      <c r="CV8" s="620"/>
      <c r="CW8" s="620"/>
      <c r="CX8" s="620"/>
      <c r="CY8" s="620"/>
      <c r="CZ8" s="620"/>
      <c r="DA8" s="620"/>
      <c r="DB8" s="620"/>
      <c r="DC8" s="620"/>
      <c r="DD8" s="620"/>
      <c r="DE8" s="620"/>
      <c r="DF8" s="620"/>
      <c r="DG8" s="620"/>
      <c r="DH8" s="620"/>
      <c r="DI8" s="620"/>
      <c r="DJ8" s="620"/>
      <c r="DK8" s="620"/>
      <c r="DL8" s="620"/>
      <c r="DM8" s="620"/>
      <c r="DN8" s="620"/>
      <c r="DO8" s="620"/>
      <c r="DP8" s="620"/>
      <c r="DQ8" s="620"/>
      <c r="DR8" s="620"/>
      <c r="DS8" s="508">
        <v>20</v>
      </c>
      <c r="DT8" s="508"/>
      <c r="DU8" s="508"/>
      <c r="DV8" s="610" t="s">
        <v>658</v>
      </c>
      <c r="DW8" s="610"/>
      <c r="DX8" s="610"/>
      <c r="DY8" s="43"/>
      <c r="DZ8" s="46" t="s">
        <v>11</v>
      </c>
      <c r="EA8" s="43"/>
      <c r="EB8" s="43"/>
      <c r="EC8" s="46"/>
    </row>
    <row r="9" spans="77:133" ht="12.75"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5" t="s">
        <v>10</v>
      </c>
    </row>
    <row r="11" spans="92:133" ht="13.5" thickBot="1"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I11" s="611" t="s">
        <v>454</v>
      </c>
      <c r="DJ11" s="611"/>
      <c r="DK11" s="611"/>
      <c r="DL11" s="611"/>
      <c r="DM11" s="611"/>
      <c r="DN11" s="611"/>
      <c r="DO11" s="611"/>
      <c r="DP11" s="611"/>
      <c r="DQ11" s="611"/>
      <c r="DR11" s="611"/>
      <c r="DS11" s="611"/>
      <c r="DT11" s="611"/>
      <c r="DU11" s="611"/>
      <c r="DV11" s="611"/>
      <c r="DW11" s="611"/>
      <c r="DX11" s="611"/>
      <c r="DY11" s="611"/>
      <c r="DZ11" s="611"/>
      <c r="EA11" s="611"/>
      <c r="EB11" s="611"/>
      <c r="EC11" s="611"/>
    </row>
    <row r="12" spans="1:133" ht="12.75">
      <c r="A12" s="612" t="s">
        <v>156</v>
      </c>
      <c r="B12" s="613"/>
      <c r="C12" s="613"/>
      <c r="D12" s="613"/>
      <c r="E12" s="613"/>
      <c r="F12" s="613"/>
      <c r="G12" s="614"/>
      <c r="H12" s="616" t="s">
        <v>455</v>
      </c>
      <c r="I12" s="613"/>
      <c r="J12" s="613"/>
      <c r="K12" s="613"/>
      <c r="L12" s="613"/>
      <c r="M12" s="613"/>
      <c r="N12" s="613"/>
      <c r="O12" s="613"/>
      <c r="P12" s="613"/>
      <c r="Q12" s="613"/>
      <c r="R12" s="613"/>
      <c r="S12" s="613"/>
      <c r="T12" s="613"/>
      <c r="U12" s="613"/>
      <c r="V12" s="613"/>
      <c r="W12" s="613"/>
      <c r="X12" s="613"/>
      <c r="Y12" s="613"/>
      <c r="Z12" s="613"/>
      <c r="AA12" s="613"/>
      <c r="AB12" s="613"/>
      <c r="AC12" s="613"/>
      <c r="AD12" s="613"/>
      <c r="AE12" s="613"/>
      <c r="AF12" s="613"/>
      <c r="AG12" s="613"/>
      <c r="AH12" s="613"/>
      <c r="AI12" s="613"/>
      <c r="AJ12" s="613"/>
      <c r="AK12" s="613"/>
      <c r="AL12" s="613"/>
      <c r="AM12" s="613"/>
      <c r="AN12" s="613"/>
      <c r="AO12" s="613"/>
      <c r="AP12" s="613"/>
      <c r="AQ12" s="613"/>
      <c r="AR12" s="613"/>
      <c r="AS12" s="613"/>
      <c r="AT12" s="613"/>
      <c r="AU12" s="613"/>
      <c r="AV12" s="613"/>
      <c r="AW12" s="613"/>
      <c r="AX12" s="613"/>
      <c r="AY12" s="613"/>
      <c r="AZ12" s="613"/>
      <c r="BA12" s="613"/>
      <c r="BB12" s="613"/>
      <c r="BC12" s="613"/>
      <c r="BD12" s="613"/>
      <c r="BE12" s="613"/>
      <c r="BF12" s="613"/>
      <c r="BG12" s="613"/>
      <c r="BH12" s="613"/>
      <c r="BI12" s="613"/>
      <c r="BJ12" s="613"/>
      <c r="BK12" s="614"/>
      <c r="BL12" s="583" t="s">
        <v>456</v>
      </c>
      <c r="BM12" s="573"/>
      <c r="BN12" s="573"/>
      <c r="BO12" s="573"/>
      <c r="BP12" s="573"/>
      <c r="BQ12" s="573"/>
      <c r="BR12" s="573"/>
      <c r="BS12" s="573"/>
      <c r="BT12" s="573"/>
      <c r="BU12" s="573"/>
      <c r="BV12" s="573"/>
      <c r="BW12" s="573"/>
      <c r="BX12" s="573"/>
      <c r="BY12" s="573"/>
      <c r="BZ12" s="573"/>
      <c r="CA12" s="573"/>
      <c r="CB12" s="573"/>
      <c r="CC12" s="573"/>
      <c r="CD12" s="573"/>
      <c r="CE12" s="573"/>
      <c r="CF12" s="573"/>
      <c r="CG12" s="573"/>
      <c r="CH12" s="573"/>
      <c r="CI12" s="573"/>
      <c r="CJ12" s="573"/>
      <c r="CK12" s="573"/>
      <c r="CL12" s="573"/>
      <c r="CM12" s="573"/>
      <c r="CN12" s="573"/>
      <c r="CO12" s="573"/>
      <c r="CP12" s="573"/>
      <c r="CQ12" s="573"/>
      <c r="CR12" s="573"/>
      <c r="CS12" s="573"/>
      <c r="CT12" s="573"/>
      <c r="CU12" s="573"/>
      <c r="CV12" s="573"/>
      <c r="CW12" s="573"/>
      <c r="CX12" s="573"/>
      <c r="CY12" s="573"/>
      <c r="CZ12" s="573"/>
      <c r="DA12" s="573"/>
      <c r="DB12" s="573"/>
      <c r="DC12" s="573"/>
      <c r="DD12" s="573"/>
      <c r="DE12" s="573"/>
      <c r="DF12" s="573"/>
      <c r="DG12" s="573"/>
      <c r="DH12" s="573"/>
      <c r="DI12" s="573"/>
      <c r="DJ12" s="573"/>
      <c r="DK12" s="573"/>
      <c r="DL12" s="573"/>
      <c r="DM12" s="573"/>
      <c r="DN12" s="573"/>
      <c r="DO12" s="573"/>
      <c r="DP12" s="573"/>
      <c r="DQ12" s="573"/>
      <c r="DR12" s="573"/>
      <c r="DS12" s="573"/>
      <c r="DT12" s="573"/>
      <c r="DU12" s="573"/>
      <c r="DV12" s="573"/>
      <c r="DW12" s="573"/>
      <c r="DX12" s="573"/>
      <c r="DY12" s="573"/>
      <c r="DZ12" s="573"/>
      <c r="EA12" s="573"/>
      <c r="EB12" s="573"/>
      <c r="EC12" s="575"/>
    </row>
    <row r="13" spans="1:133" ht="12.75">
      <c r="A13" s="615"/>
      <c r="B13" s="329"/>
      <c r="C13" s="329"/>
      <c r="D13" s="329"/>
      <c r="E13" s="329"/>
      <c r="F13" s="329"/>
      <c r="G13" s="330"/>
      <c r="H13" s="328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30"/>
      <c r="BL13" s="308">
        <v>2017</v>
      </c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10"/>
      <c r="BZ13" s="308">
        <v>2018</v>
      </c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10"/>
      <c r="CN13" s="308">
        <v>2019</v>
      </c>
      <c r="CO13" s="309"/>
      <c r="CP13" s="309"/>
      <c r="CQ13" s="309"/>
      <c r="CR13" s="309"/>
      <c r="CS13" s="309"/>
      <c r="CT13" s="309"/>
      <c r="CU13" s="309"/>
      <c r="CV13" s="309"/>
      <c r="CW13" s="309"/>
      <c r="CX13" s="309"/>
      <c r="CY13" s="309"/>
      <c r="CZ13" s="309"/>
      <c r="DA13" s="310"/>
      <c r="DB13" s="308">
        <v>2020</v>
      </c>
      <c r="DC13" s="309"/>
      <c r="DD13" s="309"/>
      <c r="DE13" s="309"/>
      <c r="DF13" s="309"/>
      <c r="DG13" s="309"/>
      <c r="DH13" s="309"/>
      <c r="DI13" s="309"/>
      <c r="DJ13" s="309"/>
      <c r="DK13" s="309"/>
      <c r="DL13" s="309"/>
      <c r="DM13" s="309"/>
      <c r="DN13" s="309"/>
      <c r="DO13" s="310"/>
      <c r="DP13" s="308">
        <v>2021</v>
      </c>
      <c r="DQ13" s="309"/>
      <c r="DR13" s="309"/>
      <c r="DS13" s="309"/>
      <c r="DT13" s="309"/>
      <c r="DU13" s="309"/>
      <c r="DV13" s="309"/>
      <c r="DW13" s="309"/>
      <c r="DX13" s="309"/>
      <c r="DY13" s="309"/>
      <c r="DZ13" s="309"/>
      <c r="EA13" s="309"/>
      <c r="EB13" s="309"/>
      <c r="EC13" s="604"/>
    </row>
    <row r="14" spans="1:133" ht="13.5" thickBot="1">
      <c r="A14" s="609">
        <v>1</v>
      </c>
      <c r="B14" s="522"/>
      <c r="C14" s="522"/>
      <c r="D14" s="522"/>
      <c r="E14" s="522"/>
      <c r="F14" s="522"/>
      <c r="G14" s="531"/>
      <c r="H14" s="530">
        <v>2</v>
      </c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522"/>
      <c r="AH14" s="522"/>
      <c r="AI14" s="522"/>
      <c r="AJ14" s="522"/>
      <c r="AK14" s="522"/>
      <c r="AL14" s="522"/>
      <c r="AM14" s="522"/>
      <c r="AN14" s="522"/>
      <c r="AO14" s="522"/>
      <c r="AP14" s="522"/>
      <c r="AQ14" s="522"/>
      <c r="AR14" s="522"/>
      <c r="AS14" s="522"/>
      <c r="AT14" s="522"/>
      <c r="AU14" s="522"/>
      <c r="AV14" s="522"/>
      <c r="AW14" s="522"/>
      <c r="AX14" s="522"/>
      <c r="AY14" s="522"/>
      <c r="AZ14" s="522"/>
      <c r="BA14" s="522"/>
      <c r="BB14" s="522"/>
      <c r="BC14" s="522"/>
      <c r="BD14" s="522"/>
      <c r="BE14" s="522"/>
      <c r="BF14" s="522"/>
      <c r="BG14" s="522"/>
      <c r="BH14" s="522"/>
      <c r="BI14" s="522"/>
      <c r="BJ14" s="522"/>
      <c r="BK14" s="531"/>
      <c r="BL14" s="530">
        <v>3</v>
      </c>
      <c r="BM14" s="522"/>
      <c r="BN14" s="522"/>
      <c r="BO14" s="522"/>
      <c r="BP14" s="522"/>
      <c r="BQ14" s="522"/>
      <c r="BR14" s="522"/>
      <c r="BS14" s="522"/>
      <c r="BT14" s="522"/>
      <c r="BU14" s="522"/>
      <c r="BV14" s="522"/>
      <c r="BW14" s="522"/>
      <c r="BX14" s="522"/>
      <c r="BY14" s="531"/>
      <c r="BZ14" s="530">
        <v>4</v>
      </c>
      <c r="CA14" s="522"/>
      <c r="CB14" s="522"/>
      <c r="CC14" s="522"/>
      <c r="CD14" s="522"/>
      <c r="CE14" s="522"/>
      <c r="CF14" s="522"/>
      <c r="CG14" s="522"/>
      <c r="CH14" s="522"/>
      <c r="CI14" s="522"/>
      <c r="CJ14" s="522"/>
      <c r="CK14" s="522"/>
      <c r="CL14" s="522"/>
      <c r="CM14" s="531"/>
      <c r="CN14" s="530">
        <v>5</v>
      </c>
      <c r="CO14" s="522"/>
      <c r="CP14" s="522"/>
      <c r="CQ14" s="522"/>
      <c r="CR14" s="522"/>
      <c r="CS14" s="522"/>
      <c r="CT14" s="522"/>
      <c r="CU14" s="522"/>
      <c r="CV14" s="522"/>
      <c r="CW14" s="522"/>
      <c r="CX14" s="522"/>
      <c r="CY14" s="522"/>
      <c r="CZ14" s="522"/>
      <c r="DA14" s="531"/>
      <c r="DB14" s="530">
        <v>6</v>
      </c>
      <c r="DC14" s="522"/>
      <c r="DD14" s="522"/>
      <c r="DE14" s="522"/>
      <c r="DF14" s="522"/>
      <c r="DG14" s="522"/>
      <c r="DH14" s="522"/>
      <c r="DI14" s="522"/>
      <c r="DJ14" s="522"/>
      <c r="DK14" s="522"/>
      <c r="DL14" s="522"/>
      <c r="DM14" s="522"/>
      <c r="DN14" s="522"/>
      <c r="DO14" s="531"/>
      <c r="DP14" s="530">
        <v>7</v>
      </c>
      <c r="DQ14" s="522"/>
      <c r="DR14" s="522"/>
      <c r="DS14" s="522"/>
      <c r="DT14" s="522"/>
      <c r="DU14" s="522"/>
      <c r="DV14" s="522"/>
      <c r="DW14" s="522"/>
      <c r="DX14" s="522"/>
      <c r="DY14" s="522"/>
      <c r="DZ14" s="522"/>
      <c r="EA14" s="522"/>
      <c r="EB14" s="522"/>
      <c r="EC14" s="523"/>
    </row>
    <row r="15" spans="1:133" s="83" customFormat="1" ht="12.75">
      <c r="A15" s="566" t="s">
        <v>457</v>
      </c>
      <c r="B15" s="567"/>
      <c r="C15" s="567"/>
      <c r="D15" s="567"/>
      <c r="E15" s="567"/>
      <c r="F15" s="567"/>
      <c r="G15" s="568"/>
      <c r="H15" s="584" t="s">
        <v>458</v>
      </c>
      <c r="I15" s="585"/>
      <c r="J15" s="585"/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  <c r="AB15" s="585"/>
      <c r="AC15" s="585"/>
      <c r="AD15" s="585"/>
      <c r="AE15" s="585"/>
      <c r="AF15" s="585"/>
      <c r="AG15" s="585"/>
      <c r="AH15" s="585"/>
      <c r="AI15" s="585"/>
      <c r="AJ15" s="585"/>
      <c r="AK15" s="585"/>
      <c r="AL15" s="585"/>
      <c r="AM15" s="585"/>
      <c r="AN15" s="585"/>
      <c r="AO15" s="585"/>
      <c r="AP15" s="585"/>
      <c r="AQ15" s="585"/>
      <c r="AR15" s="585"/>
      <c r="AS15" s="585"/>
      <c r="AT15" s="585"/>
      <c r="AU15" s="585"/>
      <c r="AV15" s="585"/>
      <c r="AW15" s="585"/>
      <c r="AX15" s="585"/>
      <c r="AY15" s="585"/>
      <c r="AZ15" s="585"/>
      <c r="BA15" s="585"/>
      <c r="BB15" s="585"/>
      <c r="BC15" s="585"/>
      <c r="BD15" s="585"/>
      <c r="BE15" s="585"/>
      <c r="BF15" s="585"/>
      <c r="BG15" s="585"/>
      <c r="BH15" s="585"/>
      <c r="BI15" s="585"/>
      <c r="BJ15" s="585"/>
      <c r="BK15" s="586"/>
      <c r="BL15" s="583">
        <f>SUM(BL17:BY18)</f>
        <v>127.4</v>
      </c>
      <c r="BM15" s="573"/>
      <c r="BN15" s="573"/>
      <c r="BO15" s="573"/>
      <c r="BP15" s="573"/>
      <c r="BQ15" s="573"/>
      <c r="BR15" s="573"/>
      <c r="BS15" s="573"/>
      <c r="BT15" s="573"/>
      <c r="BU15" s="573"/>
      <c r="BV15" s="573"/>
      <c r="BW15" s="573"/>
      <c r="BX15" s="573"/>
      <c r="BY15" s="574"/>
      <c r="BZ15" s="583">
        <f>SUM(BZ17:CM18)</f>
        <v>132.7</v>
      </c>
      <c r="CA15" s="573"/>
      <c r="CB15" s="573"/>
      <c r="CC15" s="573"/>
      <c r="CD15" s="573"/>
      <c r="CE15" s="573"/>
      <c r="CF15" s="573"/>
      <c r="CG15" s="573"/>
      <c r="CH15" s="573"/>
      <c r="CI15" s="573"/>
      <c r="CJ15" s="573"/>
      <c r="CK15" s="573"/>
      <c r="CL15" s="573"/>
      <c r="CM15" s="574"/>
      <c r="CN15" s="583">
        <f>SUM(CN17:DA18)</f>
        <v>135.6</v>
      </c>
      <c r="CO15" s="573"/>
      <c r="CP15" s="573"/>
      <c r="CQ15" s="573"/>
      <c r="CR15" s="573"/>
      <c r="CS15" s="573"/>
      <c r="CT15" s="573"/>
      <c r="CU15" s="573"/>
      <c r="CV15" s="573"/>
      <c r="CW15" s="573"/>
      <c r="CX15" s="573"/>
      <c r="CY15" s="573"/>
      <c r="CZ15" s="573"/>
      <c r="DA15" s="574"/>
      <c r="DB15" s="583">
        <f>SUM(DB17:DO18)</f>
        <v>138.7</v>
      </c>
      <c r="DC15" s="573"/>
      <c r="DD15" s="573"/>
      <c r="DE15" s="573"/>
      <c r="DF15" s="573"/>
      <c r="DG15" s="573"/>
      <c r="DH15" s="573"/>
      <c r="DI15" s="573"/>
      <c r="DJ15" s="573"/>
      <c r="DK15" s="573"/>
      <c r="DL15" s="573"/>
      <c r="DM15" s="573"/>
      <c r="DN15" s="573"/>
      <c r="DO15" s="574"/>
      <c r="DP15" s="583">
        <f>SUM(DP17:EC18)</f>
        <v>142.6</v>
      </c>
      <c r="DQ15" s="573"/>
      <c r="DR15" s="573"/>
      <c r="DS15" s="573"/>
      <c r="DT15" s="573"/>
      <c r="DU15" s="573"/>
      <c r="DV15" s="573"/>
      <c r="DW15" s="573"/>
      <c r="DX15" s="573"/>
      <c r="DY15" s="573"/>
      <c r="DZ15" s="573"/>
      <c r="EA15" s="573"/>
      <c r="EB15" s="573"/>
      <c r="EC15" s="575"/>
    </row>
    <row r="16" spans="1:133" ht="12.75">
      <c r="A16" s="534"/>
      <c r="B16" s="225"/>
      <c r="C16" s="225"/>
      <c r="D16" s="225"/>
      <c r="E16" s="225"/>
      <c r="F16" s="225"/>
      <c r="G16" s="226"/>
      <c r="H16" s="535" t="s">
        <v>459</v>
      </c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6"/>
      <c r="AL16" s="536"/>
      <c r="AM16" s="536"/>
      <c r="AN16" s="536"/>
      <c r="AO16" s="536"/>
      <c r="AP16" s="536"/>
      <c r="AQ16" s="536"/>
      <c r="AR16" s="536"/>
      <c r="AS16" s="536"/>
      <c r="AT16" s="536"/>
      <c r="AU16" s="536"/>
      <c r="AV16" s="536"/>
      <c r="AW16" s="536"/>
      <c r="AX16" s="536"/>
      <c r="AY16" s="536"/>
      <c r="AZ16" s="536"/>
      <c r="BA16" s="536"/>
      <c r="BB16" s="536"/>
      <c r="BC16" s="536"/>
      <c r="BD16" s="536"/>
      <c r="BE16" s="536"/>
      <c r="BF16" s="536"/>
      <c r="BG16" s="536"/>
      <c r="BH16" s="536"/>
      <c r="BI16" s="536"/>
      <c r="BJ16" s="536"/>
      <c r="BK16" s="537"/>
      <c r="BL16" s="305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7"/>
      <c r="BZ16" s="305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7"/>
      <c r="CN16" s="308"/>
      <c r="CO16" s="309"/>
      <c r="CP16" s="309"/>
      <c r="CQ16" s="309"/>
      <c r="CR16" s="309"/>
      <c r="CS16" s="309"/>
      <c r="CT16" s="309"/>
      <c r="CU16" s="309"/>
      <c r="CV16" s="309"/>
      <c r="CW16" s="309"/>
      <c r="CX16" s="309"/>
      <c r="CY16" s="309"/>
      <c r="CZ16" s="309"/>
      <c r="DA16" s="310"/>
      <c r="DB16" s="305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  <c r="DN16" s="306"/>
      <c r="DO16" s="307"/>
      <c r="DP16" s="305"/>
      <c r="DQ16" s="306"/>
      <c r="DR16" s="306"/>
      <c r="DS16" s="306"/>
      <c r="DT16" s="306"/>
      <c r="DU16" s="306"/>
      <c r="DV16" s="306"/>
      <c r="DW16" s="306"/>
      <c r="DX16" s="306"/>
      <c r="DY16" s="306"/>
      <c r="DZ16" s="306"/>
      <c r="EA16" s="306"/>
      <c r="EB16" s="306"/>
      <c r="EC16" s="533"/>
    </row>
    <row r="17" spans="1:133" ht="25.5" customHeight="1">
      <c r="A17" s="534" t="s">
        <v>37</v>
      </c>
      <c r="B17" s="225"/>
      <c r="C17" s="225"/>
      <c r="D17" s="225"/>
      <c r="E17" s="225"/>
      <c r="F17" s="225"/>
      <c r="G17" s="226"/>
      <c r="H17" s="230" t="s">
        <v>460</v>
      </c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2"/>
      <c r="BL17" s="305">
        <v>127.4</v>
      </c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7"/>
      <c r="BZ17" s="305">
        <v>132.7</v>
      </c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7"/>
      <c r="CN17" s="305">
        <v>135.6</v>
      </c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7"/>
      <c r="DB17" s="305">
        <v>138.7</v>
      </c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  <c r="DN17" s="306"/>
      <c r="DO17" s="307"/>
      <c r="DP17" s="305">
        <v>142.6</v>
      </c>
      <c r="DQ17" s="306"/>
      <c r="DR17" s="306"/>
      <c r="DS17" s="306"/>
      <c r="DT17" s="306"/>
      <c r="DU17" s="306"/>
      <c r="DV17" s="306"/>
      <c r="DW17" s="306"/>
      <c r="DX17" s="306"/>
      <c r="DY17" s="306"/>
      <c r="DZ17" s="306"/>
      <c r="EA17" s="306"/>
      <c r="EB17" s="306"/>
      <c r="EC17" s="533"/>
    </row>
    <row r="18" spans="1:133" ht="13.5" thickBot="1">
      <c r="A18" s="524" t="s">
        <v>38</v>
      </c>
      <c r="B18" s="525"/>
      <c r="C18" s="525"/>
      <c r="D18" s="525"/>
      <c r="E18" s="525"/>
      <c r="F18" s="525"/>
      <c r="G18" s="526"/>
      <c r="H18" s="527" t="s">
        <v>461</v>
      </c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28"/>
      <c r="AS18" s="528"/>
      <c r="AT18" s="528"/>
      <c r="AU18" s="528"/>
      <c r="AV18" s="528"/>
      <c r="AW18" s="528"/>
      <c r="AX18" s="528"/>
      <c r="AY18" s="528"/>
      <c r="AZ18" s="528"/>
      <c r="BA18" s="528"/>
      <c r="BB18" s="528"/>
      <c r="BC18" s="528"/>
      <c r="BD18" s="528"/>
      <c r="BE18" s="528"/>
      <c r="BF18" s="528"/>
      <c r="BG18" s="528"/>
      <c r="BH18" s="528"/>
      <c r="BI18" s="528"/>
      <c r="BJ18" s="528"/>
      <c r="BK18" s="529"/>
      <c r="BL18" s="530"/>
      <c r="BM18" s="522"/>
      <c r="BN18" s="522"/>
      <c r="BO18" s="522"/>
      <c r="BP18" s="522"/>
      <c r="BQ18" s="522"/>
      <c r="BR18" s="522"/>
      <c r="BS18" s="522"/>
      <c r="BT18" s="522"/>
      <c r="BU18" s="522"/>
      <c r="BV18" s="522"/>
      <c r="BW18" s="522"/>
      <c r="BX18" s="522"/>
      <c r="BY18" s="531"/>
      <c r="BZ18" s="530"/>
      <c r="CA18" s="522"/>
      <c r="CB18" s="522"/>
      <c r="CC18" s="522"/>
      <c r="CD18" s="522"/>
      <c r="CE18" s="522"/>
      <c r="CF18" s="522"/>
      <c r="CG18" s="522"/>
      <c r="CH18" s="522"/>
      <c r="CI18" s="522"/>
      <c r="CJ18" s="522"/>
      <c r="CK18" s="522"/>
      <c r="CL18" s="522"/>
      <c r="CM18" s="531"/>
      <c r="CN18" s="530"/>
      <c r="CO18" s="522"/>
      <c r="CP18" s="522"/>
      <c r="CQ18" s="522"/>
      <c r="CR18" s="522"/>
      <c r="CS18" s="522"/>
      <c r="CT18" s="522"/>
      <c r="CU18" s="522"/>
      <c r="CV18" s="522"/>
      <c r="CW18" s="522"/>
      <c r="CX18" s="522"/>
      <c r="CY18" s="522"/>
      <c r="CZ18" s="522"/>
      <c r="DA18" s="531"/>
      <c r="DB18" s="530"/>
      <c r="DC18" s="522"/>
      <c r="DD18" s="522"/>
      <c r="DE18" s="522"/>
      <c r="DF18" s="522"/>
      <c r="DG18" s="522"/>
      <c r="DH18" s="522"/>
      <c r="DI18" s="522"/>
      <c r="DJ18" s="522"/>
      <c r="DK18" s="522"/>
      <c r="DL18" s="522"/>
      <c r="DM18" s="522"/>
      <c r="DN18" s="522"/>
      <c r="DO18" s="531"/>
      <c r="DP18" s="530"/>
      <c r="DQ18" s="522"/>
      <c r="DR18" s="522"/>
      <c r="DS18" s="522"/>
      <c r="DT18" s="522"/>
      <c r="DU18" s="522"/>
      <c r="DV18" s="522"/>
      <c r="DW18" s="522"/>
      <c r="DX18" s="522"/>
      <c r="DY18" s="522"/>
      <c r="DZ18" s="522"/>
      <c r="EA18" s="522"/>
      <c r="EB18" s="522"/>
      <c r="EC18" s="523"/>
    </row>
    <row r="19" spans="1:133" ht="12.75">
      <c r="A19" s="566" t="s">
        <v>462</v>
      </c>
      <c r="B19" s="567"/>
      <c r="C19" s="567"/>
      <c r="D19" s="567"/>
      <c r="E19" s="567"/>
      <c r="F19" s="567"/>
      <c r="G19" s="568"/>
      <c r="H19" s="584" t="s">
        <v>463</v>
      </c>
      <c r="I19" s="585"/>
      <c r="J19" s="585"/>
      <c r="K19" s="585"/>
      <c r="L19" s="585"/>
      <c r="M19" s="585"/>
      <c r="N19" s="585"/>
      <c r="O19" s="585"/>
      <c r="P19" s="585"/>
      <c r="Q19" s="585"/>
      <c r="R19" s="585"/>
      <c r="S19" s="585"/>
      <c r="T19" s="585"/>
      <c r="U19" s="585"/>
      <c r="V19" s="585"/>
      <c r="W19" s="585"/>
      <c r="X19" s="585"/>
      <c r="Y19" s="585"/>
      <c r="Z19" s="585"/>
      <c r="AA19" s="585"/>
      <c r="AB19" s="585"/>
      <c r="AC19" s="585"/>
      <c r="AD19" s="585"/>
      <c r="AE19" s="585"/>
      <c r="AF19" s="585"/>
      <c r="AG19" s="585"/>
      <c r="AH19" s="585"/>
      <c r="AI19" s="585"/>
      <c r="AJ19" s="585"/>
      <c r="AK19" s="585"/>
      <c r="AL19" s="585"/>
      <c r="AM19" s="585"/>
      <c r="AN19" s="585"/>
      <c r="AO19" s="585"/>
      <c r="AP19" s="585"/>
      <c r="AQ19" s="585"/>
      <c r="AR19" s="585"/>
      <c r="AS19" s="585"/>
      <c r="AT19" s="585"/>
      <c r="AU19" s="585"/>
      <c r="AV19" s="585"/>
      <c r="AW19" s="585"/>
      <c r="AX19" s="585"/>
      <c r="AY19" s="585"/>
      <c r="AZ19" s="585"/>
      <c r="BA19" s="585"/>
      <c r="BB19" s="585"/>
      <c r="BC19" s="585"/>
      <c r="BD19" s="585"/>
      <c r="BE19" s="585"/>
      <c r="BF19" s="585"/>
      <c r="BG19" s="585"/>
      <c r="BH19" s="585"/>
      <c r="BI19" s="585"/>
      <c r="BJ19" s="585"/>
      <c r="BK19" s="586"/>
      <c r="BL19" s="583">
        <f>SUM(BL20+BL25+BL26+BL27+BL28)</f>
        <v>99.83</v>
      </c>
      <c r="BM19" s="573"/>
      <c r="BN19" s="573"/>
      <c r="BO19" s="573"/>
      <c r="BP19" s="573"/>
      <c r="BQ19" s="573"/>
      <c r="BR19" s="573"/>
      <c r="BS19" s="573"/>
      <c r="BT19" s="573"/>
      <c r="BU19" s="573"/>
      <c r="BV19" s="573"/>
      <c r="BW19" s="573"/>
      <c r="BX19" s="573"/>
      <c r="BY19" s="574"/>
      <c r="BZ19" s="583">
        <f>SUM(BZ20+BZ25+BZ26+BZ27+BZ28)</f>
        <v>103.2</v>
      </c>
      <c r="CA19" s="573"/>
      <c r="CB19" s="573"/>
      <c r="CC19" s="573"/>
      <c r="CD19" s="573"/>
      <c r="CE19" s="573"/>
      <c r="CF19" s="573"/>
      <c r="CG19" s="573"/>
      <c r="CH19" s="573"/>
      <c r="CI19" s="573"/>
      <c r="CJ19" s="573"/>
      <c r="CK19" s="573"/>
      <c r="CL19" s="573"/>
      <c r="CM19" s="574"/>
      <c r="CN19" s="583">
        <f>SUM(CN20+CN25+CN26+CN27+CN28)</f>
        <v>105.80000000000001</v>
      </c>
      <c r="CO19" s="573"/>
      <c r="CP19" s="573"/>
      <c r="CQ19" s="573"/>
      <c r="CR19" s="573"/>
      <c r="CS19" s="573"/>
      <c r="CT19" s="573"/>
      <c r="CU19" s="573"/>
      <c r="CV19" s="573"/>
      <c r="CW19" s="573"/>
      <c r="CX19" s="573"/>
      <c r="CY19" s="573"/>
      <c r="CZ19" s="573"/>
      <c r="DA19" s="574"/>
      <c r="DB19" s="583">
        <f>SUM(DB20+DB25+DB26+DB27+DB28)</f>
        <v>107.69300000000001</v>
      </c>
      <c r="DC19" s="573"/>
      <c r="DD19" s="573"/>
      <c r="DE19" s="573"/>
      <c r="DF19" s="573"/>
      <c r="DG19" s="573"/>
      <c r="DH19" s="573"/>
      <c r="DI19" s="573"/>
      <c r="DJ19" s="573"/>
      <c r="DK19" s="573"/>
      <c r="DL19" s="573"/>
      <c r="DM19" s="573"/>
      <c r="DN19" s="573"/>
      <c r="DO19" s="574"/>
      <c r="DP19" s="583">
        <f>SUM(DP20+DP25+DP26+DP27+DP28)</f>
        <v>110.49199999999999</v>
      </c>
      <c r="DQ19" s="573"/>
      <c r="DR19" s="573"/>
      <c r="DS19" s="573"/>
      <c r="DT19" s="573"/>
      <c r="DU19" s="573"/>
      <c r="DV19" s="573"/>
      <c r="DW19" s="573"/>
      <c r="DX19" s="573"/>
      <c r="DY19" s="573"/>
      <c r="DZ19" s="573"/>
      <c r="EA19" s="573"/>
      <c r="EB19" s="573"/>
      <c r="EC19" s="575"/>
    </row>
    <row r="20" spans="1:133" ht="12.75">
      <c r="A20" s="605" t="s">
        <v>13</v>
      </c>
      <c r="B20" s="237"/>
      <c r="C20" s="237"/>
      <c r="D20" s="237"/>
      <c r="E20" s="237"/>
      <c r="F20" s="237"/>
      <c r="G20" s="238"/>
      <c r="H20" s="606" t="s">
        <v>464</v>
      </c>
      <c r="I20" s="607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  <c r="BK20" s="608"/>
      <c r="BL20" s="308">
        <f>SUM(BL22:BY24)</f>
        <v>11.89</v>
      </c>
      <c r="BM20" s="309"/>
      <c r="BN20" s="309"/>
      <c r="BO20" s="309"/>
      <c r="BP20" s="309"/>
      <c r="BQ20" s="309"/>
      <c r="BR20" s="309"/>
      <c r="BS20" s="309"/>
      <c r="BT20" s="309"/>
      <c r="BU20" s="309"/>
      <c r="BV20" s="309"/>
      <c r="BW20" s="309"/>
      <c r="BX20" s="309"/>
      <c r="BY20" s="310"/>
      <c r="BZ20" s="308">
        <f>SUM(BZ22:CM24)</f>
        <v>12.39</v>
      </c>
      <c r="CA20" s="309"/>
      <c r="CB20" s="309"/>
      <c r="CC20" s="309"/>
      <c r="CD20" s="309"/>
      <c r="CE20" s="309"/>
      <c r="CF20" s="309"/>
      <c r="CG20" s="309"/>
      <c r="CH20" s="309"/>
      <c r="CI20" s="309"/>
      <c r="CJ20" s="309"/>
      <c r="CK20" s="309"/>
      <c r="CL20" s="309"/>
      <c r="CM20" s="310"/>
      <c r="CN20" s="308">
        <f>SUM(CN22:DA24)</f>
        <v>12.669999999999998</v>
      </c>
      <c r="CO20" s="309"/>
      <c r="CP20" s="309"/>
      <c r="CQ20" s="309"/>
      <c r="CR20" s="309"/>
      <c r="CS20" s="309"/>
      <c r="CT20" s="309"/>
      <c r="CU20" s="309"/>
      <c r="CV20" s="309"/>
      <c r="CW20" s="309"/>
      <c r="CX20" s="309"/>
      <c r="CY20" s="309"/>
      <c r="CZ20" s="309"/>
      <c r="DA20" s="310"/>
      <c r="DB20" s="308">
        <f>SUM(DB22:DO24)</f>
        <v>12.963</v>
      </c>
      <c r="DC20" s="309"/>
      <c r="DD20" s="309"/>
      <c r="DE20" s="309"/>
      <c r="DF20" s="309"/>
      <c r="DG20" s="309"/>
      <c r="DH20" s="309"/>
      <c r="DI20" s="309"/>
      <c r="DJ20" s="309"/>
      <c r="DK20" s="309"/>
      <c r="DL20" s="309"/>
      <c r="DM20" s="309"/>
      <c r="DN20" s="309"/>
      <c r="DO20" s="310"/>
      <c r="DP20" s="308">
        <f>SUM(DP22:EC24)</f>
        <v>13.322</v>
      </c>
      <c r="DQ20" s="309"/>
      <c r="DR20" s="309"/>
      <c r="DS20" s="309"/>
      <c r="DT20" s="309"/>
      <c r="DU20" s="309"/>
      <c r="DV20" s="309"/>
      <c r="DW20" s="309"/>
      <c r="DX20" s="309"/>
      <c r="DY20" s="309"/>
      <c r="DZ20" s="309"/>
      <c r="EA20" s="309"/>
      <c r="EB20" s="309"/>
      <c r="EC20" s="604"/>
    </row>
    <row r="21" spans="1:133" ht="12.75">
      <c r="A21" s="534"/>
      <c r="B21" s="225"/>
      <c r="C21" s="225"/>
      <c r="D21" s="225"/>
      <c r="E21" s="225"/>
      <c r="F21" s="225"/>
      <c r="G21" s="226"/>
      <c r="H21" s="535" t="s">
        <v>459</v>
      </c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536"/>
      <c r="AB21" s="536"/>
      <c r="AC21" s="536"/>
      <c r="AD21" s="536"/>
      <c r="AE21" s="536"/>
      <c r="AF21" s="536"/>
      <c r="AG21" s="536"/>
      <c r="AH21" s="536"/>
      <c r="AI21" s="536"/>
      <c r="AJ21" s="536"/>
      <c r="AK21" s="536"/>
      <c r="AL21" s="536"/>
      <c r="AM21" s="536"/>
      <c r="AN21" s="536"/>
      <c r="AO21" s="536"/>
      <c r="AP21" s="536"/>
      <c r="AQ21" s="536"/>
      <c r="AR21" s="536"/>
      <c r="AS21" s="536"/>
      <c r="AT21" s="536"/>
      <c r="AU21" s="536"/>
      <c r="AV21" s="536"/>
      <c r="AW21" s="536"/>
      <c r="AX21" s="536"/>
      <c r="AY21" s="536"/>
      <c r="AZ21" s="536"/>
      <c r="BA21" s="536"/>
      <c r="BB21" s="536"/>
      <c r="BC21" s="536"/>
      <c r="BD21" s="536"/>
      <c r="BE21" s="536"/>
      <c r="BF21" s="536"/>
      <c r="BG21" s="536"/>
      <c r="BH21" s="536"/>
      <c r="BI21" s="536"/>
      <c r="BJ21" s="536"/>
      <c r="BK21" s="537"/>
      <c r="BL21" s="305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7"/>
      <c r="BZ21" s="305"/>
      <c r="CA21" s="306"/>
      <c r="CB21" s="306"/>
      <c r="CC21" s="306"/>
      <c r="CD21" s="306"/>
      <c r="CE21" s="306"/>
      <c r="CF21" s="306"/>
      <c r="CG21" s="306"/>
      <c r="CH21" s="306"/>
      <c r="CI21" s="306"/>
      <c r="CJ21" s="306"/>
      <c r="CK21" s="306"/>
      <c r="CL21" s="306"/>
      <c r="CM21" s="306"/>
      <c r="CN21" s="602"/>
      <c r="CO21" s="602"/>
      <c r="CP21" s="602"/>
      <c r="CQ21" s="602"/>
      <c r="CR21" s="602"/>
      <c r="CS21" s="602"/>
      <c r="CT21" s="602"/>
      <c r="CU21" s="602"/>
      <c r="CV21" s="602"/>
      <c r="CW21" s="602"/>
      <c r="CX21" s="602"/>
      <c r="CY21" s="602"/>
      <c r="CZ21" s="602"/>
      <c r="DA21" s="305"/>
      <c r="DB21" s="602"/>
      <c r="DC21" s="602"/>
      <c r="DD21" s="602"/>
      <c r="DE21" s="602"/>
      <c r="DF21" s="602"/>
      <c r="DG21" s="602"/>
      <c r="DH21" s="602"/>
      <c r="DI21" s="602"/>
      <c r="DJ21" s="602"/>
      <c r="DK21" s="602"/>
      <c r="DL21" s="602"/>
      <c r="DM21" s="602"/>
      <c r="DN21" s="602"/>
      <c r="DO21" s="602"/>
      <c r="DP21" s="306"/>
      <c r="DQ21" s="306"/>
      <c r="DR21" s="306"/>
      <c r="DS21" s="306"/>
      <c r="DT21" s="306"/>
      <c r="DU21" s="306"/>
      <c r="DV21" s="306"/>
      <c r="DW21" s="306"/>
      <c r="DX21" s="306"/>
      <c r="DY21" s="306"/>
      <c r="DZ21" s="306"/>
      <c r="EA21" s="306"/>
      <c r="EB21" s="306"/>
      <c r="EC21" s="533"/>
    </row>
    <row r="22" spans="1:133" ht="12.75">
      <c r="A22" s="534" t="s">
        <v>37</v>
      </c>
      <c r="B22" s="225"/>
      <c r="C22" s="225"/>
      <c r="D22" s="225"/>
      <c r="E22" s="225"/>
      <c r="F22" s="225"/>
      <c r="G22" s="226"/>
      <c r="H22" s="535" t="s">
        <v>465</v>
      </c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536"/>
      <c r="AA22" s="536"/>
      <c r="AB22" s="536"/>
      <c r="AC22" s="536"/>
      <c r="AD22" s="536"/>
      <c r="AE22" s="536"/>
      <c r="AF22" s="536"/>
      <c r="AG22" s="536"/>
      <c r="AH22" s="536"/>
      <c r="AI22" s="536"/>
      <c r="AJ22" s="536"/>
      <c r="AK22" s="536"/>
      <c r="AL22" s="536"/>
      <c r="AM22" s="536"/>
      <c r="AN22" s="536"/>
      <c r="AO22" s="536"/>
      <c r="AP22" s="536"/>
      <c r="AQ22" s="536"/>
      <c r="AR22" s="536"/>
      <c r="AS22" s="536"/>
      <c r="AT22" s="536"/>
      <c r="AU22" s="536"/>
      <c r="AV22" s="536"/>
      <c r="AW22" s="536"/>
      <c r="AX22" s="536"/>
      <c r="AY22" s="536"/>
      <c r="AZ22" s="536"/>
      <c r="BA22" s="536"/>
      <c r="BB22" s="536"/>
      <c r="BC22" s="536"/>
      <c r="BD22" s="536"/>
      <c r="BE22" s="536"/>
      <c r="BF22" s="536"/>
      <c r="BG22" s="536"/>
      <c r="BH22" s="536"/>
      <c r="BI22" s="536"/>
      <c r="BJ22" s="536"/>
      <c r="BK22" s="537"/>
      <c r="BL22" s="305">
        <v>4.97</v>
      </c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7"/>
      <c r="BZ22" s="305">
        <v>5.18</v>
      </c>
      <c r="CA22" s="306"/>
      <c r="CB22" s="306"/>
      <c r="CC22" s="306"/>
      <c r="CD22" s="306"/>
      <c r="CE22" s="306"/>
      <c r="CF22" s="306"/>
      <c r="CG22" s="306"/>
      <c r="CH22" s="306"/>
      <c r="CI22" s="306"/>
      <c r="CJ22" s="306"/>
      <c r="CK22" s="306"/>
      <c r="CL22" s="306"/>
      <c r="CM22" s="306"/>
      <c r="CN22" s="602">
        <v>5.3</v>
      </c>
      <c r="CO22" s="602"/>
      <c r="CP22" s="602"/>
      <c r="CQ22" s="602"/>
      <c r="CR22" s="602"/>
      <c r="CS22" s="602"/>
      <c r="CT22" s="602"/>
      <c r="CU22" s="602"/>
      <c r="CV22" s="602"/>
      <c r="CW22" s="602"/>
      <c r="CX22" s="602"/>
      <c r="CY22" s="602"/>
      <c r="CZ22" s="602"/>
      <c r="DA22" s="305"/>
      <c r="DB22" s="602">
        <v>5.42</v>
      </c>
      <c r="DC22" s="602"/>
      <c r="DD22" s="602"/>
      <c r="DE22" s="602"/>
      <c r="DF22" s="602"/>
      <c r="DG22" s="602"/>
      <c r="DH22" s="602"/>
      <c r="DI22" s="602"/>
      <c r="DJ22" s="602"/>
      <c r="DK22" s="602"/>
      <c r="DL22" s="602"/>
      <c r="DM22" s="602"/>
      <c r="DN22" s="602"/>
      <c r="DO22" s="602"/>
      <c r="DP22" s="306">
        <v>5.57</v>
      </c>
      <c r="DQ22" s="306"/>
      <c r="DR22" s="306"/>
      <c r="DS22" s="306"/>
      <c r="DT22" s="306"/>
      <c r="DU22" s="306"/>
      <c r="DV22" s="306"/>
      <c r="DW22" s="306"/>
      <c r="DX22" s="306"/>
      <c r="DY22" s="306"/>
      <c r="DZ22" s="306"/>
      <c r="EA22" s="306"/>
      <c r="EB22" s="306"/>
      <c r="EC22" s="533"/>
    </row>
    <row r="23" spans="1:133" ht="12.75">
      <c r="A23" s="534" t="s">
        <v>38</v>
      </c>
      <c r="B23" s="225"/>
      <c r="C23" s="225"/>
      <c r="D23" s="225"/>
      <c r="E23" s="225"/>
      <c r="F23" s="225"/>
      <c r="G23" s="226"/>
      <c r="H23" s="535" t="s">
        <v>466</v>
      </c>
      <c r="I23" s="536"/>
      <c r="J23" s="536"/>
      <c r="K23" s="536"/>
      <c r="L23" s="536"/>
      <c r="M23" s="536"/>
      <c r="N23" s="536"/>
      <c r="O23" s="536"/>
      <c r="P23" s="536"/>
      <c r="Q23" s="536"/>
      <c r="R23" s="536"/>
      <c r="S23" s="536"/>
      <c r="T23" s="536"/>
      <c r="U23" s="536"/>
      <c r="V23" s="536"/>
      <c r="W23" s="536"/>
      <c r="X23" s="536"/>
      <c r="Y23" s="536"/>
      <c r="Z23" s="536"/>
      <c r="AA23" s="536"/>
      <c r="AB23" s="536"/>
      <c r="AC23" s="536"/>
      <c r="AD23" s="536"/>
      <c r="AE23" s="536"/>
      <c r="AF23" s="536"/>
      <c r="AG23" s="536"/>
      <c r="AH23" s="536"/>
      <c r="AI23" s="536"/>
      <c r="AJ23" s="536"/>
      <c r="AK23" s="536"/>
      <c r="AL23" s="536"/>
      <c r="AM23" s="536"/>
      <c r="AN23" s="536"/>
      <c r="AO23" s="536"/>
      <c r="AP23" s="536"/>
      <c r="AQ23" s="536"/>
      <c r="AR23" s="536"/>
      <c r="AS23" s="536"/>
      <c r="AT23" s="536"/>
      <c r="AU23" s="536"/>
      <c r="AV23" s="536"/>
      <c r="AW23" s="536"/>
      <c r="AX23" s="536"/>
      <c r="AY23" s="536"/>
      <c r="AZ23" s="536"/>
      <c r="BA23" s="536"/>
      <c r="BB23" s="536"/>
      <c r="BC23" s="536"/>
      <c r="BD23" s="536"/>
      <c r="BE23" s="536"/>
      <c r="BF23" s="536"/>
      <c r="BG23" s="536"/>
      <c r="BH23" s="536"/>
      <c r="BI23" s="536"/>
      <c r="BJ23" s="536"/>
      <c r="BK23" s="537"/>
      <c r="BL23" s="305">
        <v>5.96</v>
      </c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7"/>
      <c r="BZ23" s="305">
        <v>6.21</v>
      </c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602">
        <v>6.35</v>
      </c>
      <c r="CO23" s="602"/>
      <c r="CP23" s="602"/>
      <c r="CQ23" s="602"/>
      <c r="CR23" s="602"/>
      <c r="CS23" s="602"/>
      <c r="CT23" s="602"/>
      <c r="CU23" s="602"/>
      <c r="CV23" s="602"/>
      <c r="CW23" s="602"/>
      <c r="CX23" s="602"/>
      <c r="CY23" s="602"/>
      <c r="CZ23" s="602"/>
      <c r="DA23" s="305"/>
      <c r="DB23" s="602">
        <v>6.5</v>
      </c>
      <c r="DC23" s="602"/>
      <c r="DD23" s="602"/>
      <c r="DE23" s="602"/>
      <c r="DF23" s="602"/>
      <c r="DG23" s="602"/>
      <c r="DH23" s="602"/>
      <c r="DI23" s="602"/>
      <c r="DJ23" s="602"/>
      <c r="DK23" s="602"/>
      <c r="DL23" s="602"/>
      <c r="DM23" s="602"/>
      <c r="DN23" s="602"/>
      <c r="DO23" s="602"/>
      <c r="DP23" s="306">
        <v>6.68</v>
      </c>
      <c r="DQ23" s="306"/>
      <c r="DR23" s="306"/>
      <c r="DS23" s="306"/>
      <c r="DT23" s="306"/>
      <c r="DU23" s="306"/>
      <c r="DV23" s="306"/>
      <c r="DW23" s="306"/>
      <c r="DX23" s="306"/>
      <c r="DY23" s="306"/>
      <c r="DZ23" s="306"/>
      <c r="EA23" s="306"/>
      <c r="EB23" s="306"/>
      <c r="EC23" s="533"/>
    </row>
    <row r="24" spans="1:133" ht="12.75">
      <c r="A24" s="534" t="s">
        <v>39</v>
      </c>
      <c r="B24" s="225"/>
      <c r="C24" s="225"/>
      <c r="D24" s="225"/>
      <c r="E24" s="225"/>
      <c r="F24" s="225"/>
      <c r="G24" s="226"/>
      <c r="H24" s="535" t="s">
        <v>467</v>
      </c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536"/>
      <c r="AA24" s="536"/>
      <c r="AB24" s="536"/>
      <c r="AC24" s="536"/>
      <c r="AD24" s="536"/>
      <c r="AE24" s="536"/>
      <c r="AF24" s="536"/>
      <c r="AG24" s="536"/>
      <c r="AH24" s="536"/>
      <c r="AI24" s="536"/>
      <c r="AJ24" s="536"/>
      <c r="AK24" s="536"/>
      <c r="AL24" s="536"/>
      <c r="AM24" s="536"/>
      <c r="AN24" s="536"/>
      <c r="AO24" s="536"/>
      <c r="AP24" s="536"/>
      <c r="AQ24" s="536"/>
      <c r="AR24" s="536"/>
      <c r="AS24" s="536"/>
      <c r="AT24" s="536"/>
      <c r="AU24" s="536"/>
      <c r="AV24" s="536"/>
      <c r="AW24" s="536"/>
      <c r="AX24" s="536"/>
      <c r="AY24" s="536"/>
      <c r="AZ24" s="536"/>
      <c r="BA24" s="536"/>
      <c r="BB24" s="536"/>
      <c r="BC24" s="536"/>
      <c r="BD24" s="536"/>
      <c r="BE24" s="536"/>
      <c r="BF24" s="536"/>
      <c r="BG24" s="536"/>
      <c r="BH24" s="536"/>
      <c r="BI24" s="536"/>
      <c r="BJ24" s="536"/>
      <c r="BK24" s="537"/>
      <c r="BL24" s="305">
        <v>0.96</v>
      </c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7"/>
      <c r="BZ24" s="305">
        <v>1</v>
      </c>
      <c r="CA24" s="306"/>
      <c r="CB24" s="306"/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602">
        <v>1.02</v>
      </c>
      <c r="CO24" s="602"/>
      <c r="CP24" s="602"/>
      <c r="CQ24" s="602"/>
      <c r="CR24" s="602"/>
      <c r="CS24" s="602"/>
      <c r="CT24" s="602"/>
      <c r="CU24" s="602"/>
      <c r="CV24" s="602"/>
      <c r="CW24" s="602"/>
      <c r="CX24" s="602"/>
      <c r="CY24" s="602"/>
      <c r="CZ24" s="602"/>
      <c r="DA24" s="305"/>
      <c r="DB24" s="602">
        <v>1.043</v>
      </c>
      <c r="DC24" s="602"/>
      <c r="DD24" s="602"/>
      <c r="DE24" s="602"/>
      <c r="DF24" s="602"/>
      <c r="DG24" s="602"/>
      <c r="DH24" s="602"/>
      <c r="DI24" s="602"/>
      <c r="DJ24" s="602"/>
      <c r="DK24" s="602"/>
      <c r="DL24" s="602"/>
      <c r="DM24" s="602"/>
      <c r="DN24" s="602"/>
      <c r="DO24" s="602"/>
      <c r="DP24" s="306">
        <v>1.072</v>
      </c>
      <c r="DQ24" s="306"/>
      <c r="DR24" s="306"/>
      <c r="DS24" s="306"/>
      <c r="DT24" s="306"/>
      <c r="DU24" s="306"/>
      <c r="DV24" s="306"/>
      <c r="DW24" s="306"/>
      <c r="DX24" s="306"/>
      <c r="DY24" s="306"/>
      <c r="DZ24" s="306"/>
      <c r="EA24" s="306"/>
      <c r="EB24" s="306"/>
      <c r="EC24" s="533"/>
    </row>
    <row r="25" spans="1:133" ht="12.75">
      <c r="A25" s="605" t="s">
        <v>17</v>
      </c>
      <c r="B25" s="237"/>
      <c r="C25" s="237"/>
      <c r="D25" s="237"/>
      <c r="E25" s="237"/>
      <c r="F25" s="237"/>
      <c r="G25" s="238"/>
      <c r="H25" s="606" t="s">
        <v>468</v>
      </c>
      <c r="I25" s="607"/>
      <c r="J25" s="607"/>
      <c r="K25" s="607"/>
      <c r="L25" s="607"/>
      <c r="M25" s="607"/>
      <c r="N25" s="607"/>
      <c r="O25" s="607"/>
      <c r="P25" s="607"/>
      <c r="Q25" s="607"/>
      <c r="R25" s="607"/>
      <c r="S25" s="607"/>
      <c r="T25" s="607"/>
      <c r="U25" s="607"/>
      <c r="V25" s="607"/>
      <c r="W25" s="607"/>
      <c r="X25" s="607"/>
      <c r="Y25" s="607"/>
      <c r="Z25" s="607"/>
      <c r="AA25" s="607"/>
      <c r="AB25" s="607"/>
      <c r="AC25" s="607"/>
      <c r="AD25" s="607"/>
      <c r="AE25" s="607"/>
      <c r="AF25" s="607"/>
      <c r="AG25" s="607"/>
      <c r="AH25" s="607"/>
      <c r="AI25" s="607"/>
      <c r="AJ25" s="607"/>
      <c r="AK25" s="607"/>
      <c r="AL25" s="607"/>
      <c r="AM25" s="607"/>
      <c r="AN25" s="607"/>
      <c r="AO25" s="607"/>
      <c r="AP25" s="607"/>
      <c r="AQ25" s="607"/>
      <c r="AR25" s="607"/>
      <c r="AS25" s="607"/>
      <c r="AT25" s="607"/>
      <c r="AU25" s="607"/>
      <c r="AV25" s="607"/>
      <c r="AW25" s="607"/>
      <c r="AX25" s="607"/>
      <c r="AY25" s="607"/>
      <c r="AZ25" s="607"/>
      <c r="BA25" s="607"/>
      <c r="BB25" s="607"/>
      <c r="BC25" s="607"/>
      <c r="BD25" s="607"/>
      <c r="BE25" s="607"/>
      <c r="BF25" s="607"/>
      <c r="BG25" s="607"/>
      <c r="BH25" s="607"/>
      <c r="BI25" s="607"/>
      <c r="BJ25" s="607"/>
      <c r="BK25" s="608"/>
      <c r="BL25" s="308">
        <v>48.01</v>
      </c>
      <c r="BM25" s="309"/>
      <c r="BN25" s="309"/>
      <c r="BO25" s="309"/>
      <c r="BP25" s="309"/>
      <c r="BQ25" s="309"/>
      <c r="BR25" s="309"/>
      <c r="BS25" s="309"/>
      <c r="BT25" s="309"/>
      <c r="BU25" s="309"/>
      <c r="BV25" s="309"/>
      <c r="BW25" s="309"/>
      <c r="BX25" s="309"/>
      <c r="BY25" s="310"/>
      <c r="BZ25" s="308">
        <v>50.17</v>
      </c>
      <c r="CA25" s="309"/>
      <c r="CB25" s="309"/>
      <c r="CC25" s="309"/>
      <c r="CD25" s="309"/>
      <c r="CE25" s="309"/>
      <c r="CF25" s="309"/>
      <c r="CG25" s="309"/>
      <c r="CH25" s="309"/>
      <c r="CI25" s="309"/>
      <c r="CJ25" s="309"/>
      <c r="CK25" s="309"/>
      <c r="CL25" s="309"/>
      <c r="CM25" s="309"/>
      <c r="CN25" s="538">
        <v>51.36</v>
      </c>
      <c r="CO25" s="538"/>
      <c r="CP25" s="538"/>
      <c r="CQ25" s="538"/>
      <c r="CR25" s="538"/>
      <c r="CS25" s="538"/>
      <c r="CT25" s="538"/>
      <c r="CU25" s="538"/>
      <c r="CV25" s="538"/>
      <c r="CW25" s="538"/>
      <c r="CX25" s="538"/>
      <c r="CY25" s="538"/>
      <c r="CZ25" s="538"/>
      <c r="DA25" s="308"/>
      <c r="DB25" s="538">
        <v>51.74</v>
      </c>
      <c r="DC25" s="538"/>
      <c r="DD25" s="538"/>
      <c r="DE25" s="538"/>
      <c r="DF25" s="538"/>
      <c r="DG25" s="538"/>
      <c r="DH25" s="538"/>
      <c r="DI25" s="538"/>
      <c r="DJ25" s="538"/>
      <c r="DK25" s="538"/>
      <c r="DL25" s="538"/>
      <c r="DM25" s="538"/>
      <c r="DN25" s="538"/>
      <c r="DO25" s="538"/>
      <c r="DP25" s="309">
        <v>52.6</v>
      </c>
      <c r="DQ25" s="309"/>
      <c r="DR25" s="309"/>
      <c r="DS25" s="309"/>
      <c r="DT25" s="309"/>
      <c r="DU25" s="309"/>
      <c r="DV25" s="309"/>
      <c r="DW25" s="309"/>
      <c r="DX25" s="309"/>
      <c r="DY25" s="309"/>
      <c r="DZ25" s="309"/>
      <c r="EA25" s="309"/>
      <c r="EB25" s="309"/>
      <c r="EC25" s="604"/>
    </row>
    <row r="26" spans="1:133" ht="12.75">
      <c r="A26" s="605" t="s">
        <v>54</v>
      </c>
      <c r="B26" s="237"/>
      <c r="C26" s="237"/>
      <c r="D26" s="237"/>
      <c r="E26" s="237"/>
      <c r="F26" s="237"/>
      <c r="G26" s="238"/>
      <c r="H26" s="606" t="s">
        <v>469</v>
      </c>
      <c r="I26" s="607"/>
      <c r="J26" s="607"/>
      <c r="K26" s="607"/>
      <c r="L26" s="607"/>
      <c r="M26" s="607"/>
      <c r="N26" s="607"/>
      <c r="O26" s="607"/>
      <c r="P26" s="607"/>
      <c r="Q26" s="607"/>
      <c r="R26" s="607"/>
      <c r="S26" s="607"/>
      <c r="T26" s="607"/>
      <c r="U26" s="607"/>
      <c r="V26" s="607"/>
      <c r="W26" s="607"/>
      <c r="X26" s="607"/>
      <c r="Y26" s="607"/>
      <c r="Z26" s="607"/>
      <c r="AA26" s="607"/>
      <c r="AB26" s="607"/>
      <c r="AC26" s="607"/>
      <c r="AD26" s="607"/>
      <c r="AE26" s="607"/>
      <c r="AF26" s="607"/>
      <c r="AG26" s="607"/>
      <c r="AH26" s="607"/>
      <c r="AI26" s="607"/>
      <c r="AJ26" s="607"/>
      <c r="AK26" s="607"/>
      <c r="AL26" s="607"/>
      <c r="AM26" s="607"/>
      <c r="AN26" s="607"/>
      <c r="AO26" s="607"/>
      <c r="AP26" s="607"/>
      <c r="AQ26" s="607"/>
      <c r="AR26" s="607"/>
      <c r="AS26" s="607"/>
      <c r="AT26" s="607"/>
      <c r="AU26" s="607"/>
      <c r="AV26" s="607"/>
      <c r="AW26" s="607"/>
      <c r="AX26" s="607"/>
      <c r="AY26" s="607"/>
      <c r="AZ26" s="607"/>
      <c r="BA26" s="607"/>
      <c r="BB26" s="607"/>
      <c r="BC26" s="607"/>
      <c r="BD26" s="607"/>
      <c r="BE26" s="607"/>
      <c r="BF26" s="607"/>
      <c r="BG26" s="607"/>
      <c r="BH26" s="607"/>
      <c r="BI26" s="607"/>
      <c r="BJ26" s="607"/>
      <c r="BK26" s="608"/>
      <c r="BL26" s="308">
        <v>15.04</v>
      </c>
      <c r="BM26" s="309"/>
      <c r="BN26" s="309"/>
      <c r="BO26" s="309"/>
      <c r="BP26" s="309"/>
      <c r="BQ26" s="309"/>
      <c r="BR26" s="309"/>
      <c r="BS26" s="309"/>
      <c r="BT26" s="309"/>
      <c r="BU26" s="309"/>
      <c r="BV26" s="309"/>
      <c r="BW26" s="309"/>
      <c r="BX26" s="309"/>
      <c r="BY26" s="310"/>
      <c r="BZ26" s="308">
        <v>16.14</v>
      </c>
      <c r="CA26" s="309"/>
      <c r="CB26" s="309"/>
      <c r="CC26" s="309"/>
      <c r="CD26" s="309"/>
      <c r="CE26" s="309"/>
      <c r="CF26" s="309"/>
      <c r="CG26" s="309"/>
      <c r="CH26" s="309"/>
      <c r="CI26" s="309"/>
      <c r="CJ26" s="309"/>
      <c r="CK26" s="309"/>
      <c r="CL26" s="309"/>
      <c r="CM26" s="309"/>
      <c r="CN26" s="538">
        <v>16.8</v>
      </c>
      <c r="CO26" s="538"/>
      <c r="CP26" s="538"/>
      <c r="CQ26" s="538"/>
      <c r="CR26" s="538"/>
      <c r="CS26" s="538"/>
      <c r="CT26" s="538"/>
      <c r="CU26" s="538"/>
      <c r="CV26" s="538"/>
      <c r="CW26" s="538"/>
      <c r="CX26" s="538"/>
      <c r="CY26" s="538"/>
      <c r="CZ26" s="538"/>
      <c r="DA26" s="308"/>
      <c r="DB26" s="538">
        <v>17.59</v>
      </c>
      <c r="DC26" s="538"/>
      <c r="DD26" s="538"/>
      <c r="DE26" s="538"/>
      <c r="DF26" s="538"/>
      <c r="DG26" s="538"/>
      <c r="DH26" s="538"/>
      <c r="DI26" s="538"/>
      <c r="DJ26" s="538"/>
      <c r="DK26" s="538"/>
      <c r="DL26" s="538"/>
      <c r="DM26" s="538"/>
      <c r="DN26" s="538"/>
      <c r="DO26" s="538"/>
      <c r="DP26" s="309">
        <v>18.64</v>
      </c>
      <c r="DQ26" s="309"/>
      <c r="DR26" s="309"/>
      <c r="DS26" s="309"/>
      <c r="DT26" s="309"/>
      <c r="DU26" s="309"/>
      <c r="DV26" s="309"/>
      <c r="DW26" s="309"/>
      <c r="DX26" s="309"/>
      <c r="DY26" s="309"/>
      <c r="DZ26" s="309"/>
      <c r="EA26" s="309"/>
      <c r="EB26" s="309"/>
      <c r="EC26" s="604"/>
    </row>
    <row r="27" spans="1:133" ht="12.75">
      <c r="A27" s="605" t="s">
        <v>56</v>
      </c>
      <c r="B27" s="237"/>
      <c r="C27" s="237"/>
      <c r="D27" s="237"/>
      <c r="E27" s="237"/>
      <c r="F27" s="237"/>
      <c r="G27" s="238"/>
      <c r="H27" s="606" t="s">
        <v>470</v>
      </c>
      <c r="I27" s="607"/>
      <c r="J27" s="607"/>
      <c r="K27" s="607"/>
      <c r="L27" s="607"/>
      <c r="M27" s="607"/>
      <c r="N27" s="607"/>
      <c r="O27" s="607"/>
      <c r="P27" s="607"/>
      <c r="Q27" s="607"/>
      <c r="R27" s="607"/>
      <c r="S27" s="607"/>
      <c r="T27" s="607"/>
      <c r="U27" s="607"/>
      <c r="V27" s="607"/>
      <c r="W27" s="607"/>
      <c r="X27" s="607"/>
      <c r="Y27" s="607"/>
      <c r="Z27" s="607"/>
      <c r="AA27" s="607"/>
      <c r="AB27" s="607"/>
      <c r="AC27" s="607"/>
      <c r="AD27" s="607"/>
      <c r="AE27" s="607"/>
      <c r="AF27" s="607"/>
      <c r="AG27" s="607"/>
      <c r="AH27" s="607"/>
      <c r="AI27" s="607"/>
      <c r="AJ27" s="607"/>
      <c r="AK27" s="607"/>
      <c r="AL27" s="607"/>
      <c r="AM27" s="607"/>
      <c r="AN27" s="607"/>
      <c r="AO27" s="607"/>
      <c r="AP27" s="607"/>
      <c r="AQ27" s="607"/>
      <c r="AR27" s="607"/>
      <c r="AS27" s="607"/>
      <c r="AT27" s="607"/>
      <c r="AU27" s="607"/>
      <c r="AV27" s="607"/>
      <c r="AW27" s="607"/>
      <c r="AX27" s="607"/>
      <c r="AY27" s="607"/>
      <c r="AZ27" s="607"/>
      <c r="BA27" s="607"/>
      <c r="BB27" s="607"/>
      <c r="BC27" s="607"/>
      <c r="BD27" s="607"/>
      <c r="BE27" s="607"/>
      <c r="BF27" s="607"/>
      <c r="BG27" s="607"/>
      <c r="BH27" s="607"/>
      <c r="BI27" s="607"/>
      <c r="BJ27" s="607"/>
      <c r="BK27" s="608"/>
      <c r="BL27" s="308">
        <v>2.14</v>
      </c>
      <c r="BM27" s="309"/>
      <c r="BN27" s="309"/>
      <c r="BO27" s="309"/>
      <c r="BP27" s="309"/>
      <c r="BQ27" s="309"/>
      <c r="BR27" s="309"/>
      <c r="BS27" s="309"/>
      <c r="BT27" s="309"/>
      <c r="BU27" s="309"/>
      <c r="BV27" s="309"/>
      <c r="BW27" s="309"/>
      <c r="BX27" s="309"/>
      <c r="BY27" s="310"/>
      <c r="BZ27" s="308">
        <v>2.33</v>
      </c>
      <c r="CA27" s="309"/>
      <c r="CB27" s="309"/>
      <c r="CC27" s="309"/>
      <c r="CD27" s="309"/>
      <c r="CE27" s="309"/>
      <c r="CF27" s="309"/>
      <c r="CG27" s="309"/>
      <c r="CH27" s="309"/>
      <c r="CI27" s="309"/>
      <c r="CJ27" s="309"/>
      <c r="CK27" s="309"/>
      <c r="CL27" s="309"/>
      <c r="CM27" s="309"/>
      <c r="CN27" s="538">
        <v>2.51</v>
      </c>
      <c r="CO27" s="538"/>
      <c r="CP27" s="538"/>
      <c r="CQ27" s="538"/>
      <c r="CR27" s="538"/>
      <c r="CS27" s="538"/>
      <c r="CT27" s="538"/>
      <c r="CU27" s="538"/>
      <c r="CV27" s="538"/>
      <c r="CW27" s="538"/>
      <c r="CX27" s="538"/>
      <c r="CY27" s="538"/>
      <c r="CZ27" s="538"/>
      <c r="DA27" s="308"/>
      <c r="DB27" s="538">
        <v>2.65</v>
      </c>
      <c r="DC27" s="538"/>
      <c r="DD27" s="538"/>
      <c r="DE27" s="538"/>
      <c r="DF27" s="538"/>
      <c r="DG27" s="538"/>
      <c r="DH27" s="538"/>
      <c r="DI27" s="538"/>
      <c r="DJ27" s="538"/>
      <c r="DK27" s="538"/>
      <c r="DL27" s="538"/>
      <c r="DM27" s="538"/>
      <c r="DN27" s="538"/>
      <c r="DO27" s="538"/>
      <c r="DP27" s="309">
        <v>2.74</v>
      </c>
      <c r="DQ27" s="309"/>
      <c r="DR27" s="309"/>
      <c r="DS27" s="309"/>
      <c r="DT27" s="309"/>
      <c r="DU27" s="309"/>
      <c r="DV27" s="309"/>
      <c r="DW27" s="309"/>
      <c r="DX27" s="309"/>
      <c r="DY27" s="309"/>
      <c r="DZ27" s="309"/>
      <c r="EA27" s="309"/>
      <c r="EB27" s="309"/>
      <c r="EC27" s="604"/>
    </row>
    <row r="28" spans="1:133" ht="12.75">
      <c r="A28" s="605" t="s">
        <v>58</v>
      </c>
      <c r="B28" s="237"/>
      <c r="C28" s="237"/>
      <c r="D28" s="237"/>
      <c r="E28" s="237"/>
      <c r="F28" s="237"/>
      <c r="G28" s="238"/>
      <c r="H28" s="606" t="s">
        <v>471</v>
      </c>
      <c r="I28" s="607"/>
      <c r="J28" s="607"/>
      <c r="K28" s="607"/>
      <c r="L28" s="607"/>
      <c r="M28" s="607"/>
      <c r="N28" s="607"/>
      <c r="O28" s="607"/>
      <c r="P28" s="607"/>
      <c r="Q28" s="607"/>
      <c r="R28" s="607"/>
      <c r="S28" s="607"/>
      <c r="T28" s="607"/>
      <c r="U28" s="607"/>
      <c r="V28" s="607"/>
      <c r="W28" s="607"/>
      <c r="X28" s="607"/>
      <c r="Y28" s="607"/>
      <c r="Z28" s="607"/>
      <c r="AA28" s="607"/>
      <c r="AB28" s="607"/>
      <c r="AC28" s="607"/>
      <c r="AD28" s="607"/>
      <c r="AE28" s="607"/>
      <c r="AF28" s="607"/>
      <c r="AG28" s="607"/>
      <c r="AH28" s="607"/>
      <c r="AI28" s="607"/>
      <c r="AJ28" s="607"/>
      <c r="AK28" s="607"/>
      <c r="AL28" s="607"/>
      <c r="AM28" s="607"/>
      <c r="AN28" s="607"/>
      <c r="AO28" s="607"/>
      <c r="AP28" s="607"/>
      <c r="AQ28" s="607"/>
      <c r="AR28" s="607"/>
      <c r="AS28" s="607"/>
      <c r="AT28" s="607"/>
      <c r="AU28" s="607"/>
      <c r="AV28" s="607"/>
      <c r="AW28" s="607"/>
      <c r="AX28" s="607"/>
      <c r="AY28" s="607"/>
      <c r="AZ28" s="607"/>
      <c r="BA28" s="607"/>
      <c r="BB28" s="607"/>
      <c r="BC28" s="607"/>
      <c r="BD28" s="607"/>
      <c r="BE28" s="607"/>
      <c r="BF28" s="607"/>
      <c r="BG28" s="607"/>
      <c r="BH28" s="607"/>
      <c r="BI28" s="607"/>
      <c r="BJ28" s="607"/>
      <c r="BK28" s="608"/>
      <c r="BL28" s="308">
        <v>22.75</v>
      </c>
      <c r="BM28" s="309"/>
      <c r="BN28" s="309"/>
      <c r="BO28" s="309"/>
      <c r="BP28" s="309"/>
      <c r="BQ28" s="309"/>
      <c r="BR28" s="309"/>
      <c r="BS28" s="309"/>
      <c r="BT28" s="309"/>
      <c r="BU28" s="309"/>
      <c r="BV28" s="309"/>
      <c r="BW28" s="309"/>
      <c r="BX28" s="309"/>
      <c r="BY28" s="310"/>
      <c r="BZ28" s="308">
        <v>22.17</v>
      </c>
      <c r="CA28" s="309"/>
      <c r="CB28" s="309"/>
      <c r="CC28" s="309"/>
      <c r="CD28" s="309"/>
      <c r="CE28" s="309"/>
      <c r="CF28" s="309"/>
      <c r="CG28" s="309"/>
      <c r="CH28" s="309"/>
      <c r="CI28" s="309"/>
      <c r="CJ28" s="309"/>
      <c r="CK28" s="309"/>
      <c r="CL28" s="309"/>
      <c r="CM28" s="310"/>
      <c r="CN28" s="308">
        <v>22.46</v>
      </c>
      <c r="CO28" s="309"/>
      <c r="CP28" s="309"/>
      <c r="CQ28" s="309"/>
      <c r="CR28" s="309"/>
      <c r="CS28" s="309"/>
      <c r="CT28" s="309"/>
      <c r="CU28" s="309"/>
      <c r="CV28" s="309"/>
      <c r="CW28" s="309"/>
      <c r="CX28" s="309"/>
      <c r="CY28" s="309"/>
      <c r="CZ28" s="309"/>
      <c r="DA28" s="310"/>
      <c r="DB28" s="308">
        <v>22.75</v>
      </c>
      <c r="DC28" s="309"/>
      <c r="DD28" s="309"/>
      <c r="DE28" s="309"/>
      <c r="DF28" s="309"/>
      <c r="DG28" s="309"/>
      <c r="DH28" s="309"/>
      <c r="DI28" s="309"/>
      <c r="DJ28" s="309"/>
      <c r="DK28" s="309"/>
      <c r="DL28" s="309"/>
      <c r="DM28" s="309"/>
      <c r="DN28" s="309"/>
      <c r="DO28" s="310"/>
      <c r="DP28" s="308">
        <v>23.19</v>
      </c>
      <c r="DQ28" s="309"/>
      <c r="DR28" s="309"/>
      <c r="DS28" s="309"/>
      <c r="DT28" s="309"/>
      <c r="DU28" s="309"/>
      <c r="DV28" s="309"/>
      <c r="DW28" s="309"/>
      <c r="DX28" s="309"/>
      <c r="DY28" s="309"/>
      <c r="DZ28" s="309"/>
      <c r="EA28" s="309"/>
      <c r="EB28" s="309"/>
      <c r="EC28" s="604"/>
    </row>
    <row r="29" spans="1:133" ht="12.75">
      <c r="A29" s="534"/>
      <c r="B29" s="225"/>
      <c r="C29" s="225"/>
      <c r="D29" s="225"/>
      <c r="E29" s="225"/>
      <c r="F29" s="225"/>
      <c r="G29" s="226"/>
      <c r="H29" s="535" t="s">
        <v>459</v>
      </c>
      <c r="I29" s="536"/>
      <c r="J29" s="536"/>
      <c r="K29" s="536"/>
      <c r="L29" s="536"/>
      <c r="M29" s="536"/>
      <c r="N29" s="536"/>
      <c r="O29" s="536"/>
      <c r="P29" s="536"/>
      <c r="Q29" s="536"/>
      <c r="R29" s="536"/>
      <c r="S29" s="536"/>
      <c r="T29" s="536"/>
      <c r="U29" s="536"/>
      <c r="V29" s="536"/>
      <c r="W29" s="536"/>
      <c r="X29" s="536"/>
      <c r="Y29" s="536"/>
      <c r="Z29" s="536"/>
      <c r="AA29" s="536"/>
      <c r="AB29" s="536"/>
      <c r="AC29" s="536"/>
      <c r="AD29" s="536"/>
      <c r="AE29" s="536"/>
      <c r="AF29" s="536"/>
      <c r="AG29" s="536"/>
      <c r="AH29" s="536"/>
      <c r="AI29" s="536"/>
      <c r="AJ29" s="536"/>
      <c r="AK29" s="536"/>
      <c r="AL29" s="536"/>
      <c r="AM29" s="536"/>
      <c r="AN29" s="536"/>
      <c r="AO29" s="536"/>
      <c r="AP29" s="536"/>
      <c r="AQ29" s="536"/>
      <c r="AR29" s="536"/>
      <c r="AS29" s="536"/>
      <c r="AT29" s="536"/>
      <c r="AU29" s="536"/>
      <c r="AV29" s="536"/>
      <c r="AW29" s="536"/>
      <c r="AX29" s="536"/>
      <c r="AY29" s="536"/>
      <c r="AZ29" s="536"/>
      <c r="BA29" s="536"/>
      <c r="BB29" s="536"/>
      <c r="BC29" s="536"/>
      <c r="BD29" s="536"/>
      <c r="BE29" s="536"/>
      <c r="BF29" s="536"/>
      <c r="BG29" s="536"/>
      <c r="BH29" s="536"/>
      <c r="BI29" s="536"/>
      <c r="BJ29" s="536"/>
      <c r="BK29" s="537"/>
      <c r="BL29" s="305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7"/>
      <c r="BZ29" s="305"/>
      <c r="CA29" s="306"/>
      <c r="CB29" s="306"/>
      <c r="CC29" s="306"/>
      <c r="CD29" s="306"/>
      <c r="CE29" s="306"/>
      <c r="CF29" s="306"/>
      <c r="CG29" s="306"/>
      <c r="CH29" s="306"/>
      <c r="CI29" s="306"/>
      <c r="CJ29" s="306"/>
      <c r="CK29" s="306"/>
      <c r="CL29" s="306"/>
      <c r="CM29" s="306"/>
      <c r="CN29" s="602"/>
      <c r="CO29" s="602"/>
      <c r="CP29" s="602"/>
      <c r="CQ29" s="602"/>
      <c r="CR29" s="602"/>
      <c r="CS29" s="602"/>
      <c r="CT29" s="602"/>
      <c r="CU29" s="602"/>
      <c r="CV29" s="602"/>
      <c r="CW29" s="602"/>
      <c r="CX29" s="602"/>
      <c r="CY29" s="602"/>
      <c r="CZ29" s="602"/>
      <c r="DA29" s="305"/>
      <c r="DB29" s="602"/>
      <c r="DC29" s="602"/>
      <c r="DD29" s="602"/>
      <c r="DE29" s="602"/>
      <c r="DF29" s="602"/>
      <c r="DG29" s="602"/>
      <c r="DH29" s="602"/>
      <c r="DI29" s="602"/>
      <c r="DJ29" s="602"/>
      <c r="DK29" s="602"/>
      <c r="DL29" s="602"/>
      <c r="DM29" s="602"/>
      <c r="DN29" s="602"/>
      <c r="DO29" s="602"/>
      <c r="DP29" s="306"/>
      <c r="DQ29" s="306"/>
      <c r="DR29" s="306"/>
      <c r="DS29" s="306"/>
      <c r="DT29" s="306"/>
      <c r="DU29" s="306"/>
      <c r="DV29" s="306"/>
      <c r="DW29" s="306"/>
      <c r="DX29" s="306"/>
      <c r="DY29" s="306"/>
      <c r="DZ29" s="306"/>
      <c r="EA29" s="306"/>
      <c r="EB29" s="306"/>
      <c r="EC29" s="533"/>
    </row>
    <row r="30" spans="1:133" ht="12.75">
      <c r="A30" s="534" t="s">
        <v>472</v>
      </c>
      <c r="B30" s="225"/>
      <c r="C30" s="225"/>
      <c r="D30" s="225"/>
      <c r="E30" s="225"/>
      <c r="F30" s="225"/>
      <c r="G30" s="226"/>
      <c r="H30" s="535" t="s">
        <v>473</v>
      </c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536"/>
      <c r="AK30" s="536"/>
      <c r="AL30" s="536"/>
      <c r="AM30" s="536"/>
      <c r="AN30" s="536"/>
      <c r="AO30" s="536"/>
      <c r="AP30" s="536"/>
      <c r="AQ30" s="536"/>
      <c r="AR30" s="536"/>
      <c r="AS30" s="536"/>
      <c r="AT30" s="536"/>
      <c r="AU30" s="536"/>
      <c r="AV30" s="536"/>
      <c r="AW30" s="536"/>
      <c r="AX30" s="536"/>
      <c r="AY30" s="536"/>
      <c r="AZ30" s="536"/>
      <c r="BA30" s="536"/>
      <c r="BB30" s="536"/>
      <c r="BC30" s="536"/>
      <c r="BD30" s="536"/>
      <c r="BE30" s="536"/>
      <c r="BF30" s="536"/>
      <c r="BG30" s="536"/>
      <c r="BH30" s="536"/>
      <c r="BI30" s="536"/>
      <c r="BJ30" s="536"/>
      <c r="BK30" s="537"/>
      <c r="BL30" s="305">
        <v>7.85</v>
      </c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7"/>
      <c r="BZ30" s="305">
        <v>8.18</v>
      </c>
      <c r="CA30" s="306"/>
      <c r="CB30" s="306"/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602">
        <v>8.36</v>
      </c>
      <c r="CO30" s="602"/>
      <c r="CP30" s="602"/>
      <c r="CQ30" s="602"/>
      <c r="CR30" s="602"/>
      <c r="CS30" s="602"/>
      <c r="CT30" s="602"/>
      <c r="CU30" s="602"/>
      <c r="CV30" s="602"/>
      <c r="CW30" s="602"/>
      <c r="CX30" s="602"/>
      <c r="CY30" s="602"/>
      <c r="CZ30" s="602"/>
      <c r="DA30" s="305"/>
      <c r="DB30" s="602">
        <v>8.55</v>
      </c>
      <c r="DC30" s="602"/>
      <c r="DD30" s="602"/>
      <c r="DE30" s="602"/>
      <c r="DF30" s="602"/>
      <c r="DG30" s="602"/>
      <c r="DH30" s="602"/>
      <c r="DI30" s="602"/>
      <c r="DJ30" s="602"/>
      <c r="DK30" s="602"/>
      <c r="DL30" s="602"/>
      <c r="DM30" s="602"/>
      <c r="DN30" s="602"/>
      <c r="DO30" s="602"/>
      <c r="DP30" s="306">
        <v>8.79</v>
      </c>
      <c r="DQ30" s="306"/>
      <c r="DR30" s="306"/>
      <c r="DS30" s="306"/>
      <c r="DT30" s="306"/>
      <c r="DU30" s="306"/>
      <c r="DV30" s="306"/>
      <c r="DW30" s="306"/>
      <c r="DX30" s="306"/>
      <c r="DY30" s="306"/>
      <c r="DZ30" s="306"/>
      <c r="EA30" s="306"/>
      <c r="EB30" s="306"/>
      <c r="EC30" s="533"/>
    </row>
    <row r="31" spans="1:133" ht="12.75">
      <c r="A31" s="534" t="s">
        <v>474</v>
      </c>
      <c r="B31" s="225"/>
      <c r="C31" s="225"/>
      <c r="D31" s="225"/>
      <c r="E31" s="225"/>
      <c r="F31" s="225"/>
      <c r="G31" s="226"/>
      <c r="H31" s="535" t="s">
        <v>475</v>
      </c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  <c r="AJ31" s="536"/>
      <c r="AK31" s="536"/>
      <c r="AL31" s="536"/>
      <c r="AM31" s="536"/>
      <c r="AN31" s="536"/>
      <c r="AO31" s="536"/>
      <c r="AP31" s="536"/>
      <c r="AQ31" s="536"/>
      <c r="AR31" s="536"/>
      <c r="AS31" s="536"/>
      <c r="AT31" s="536"/>
      <c r="AU31" s="536"/>
      <c r="AV31" s="536"/>
      <c r="AW31" s="536"/>
      <c r="AX31" s="536"/>
      <c r="AY31" s="536"/>
      <c r="AZ31" s="536"/>
      <c r="BA31" s="536"/>
      <c r="BB31" s="536"/>
      <c r="BC31" s="536"/>
      <c r="BD31" s="536"/>
      <c r="BE31" s="536"/>
      <c r="BF31" s="536"/>
      <c r="BG31" s="536"/>
      <c r="BH31" s="536"/>
      <c r="BI31" s="536"/>
      <c r="BJ31" s="536"/>
      <c r="BK31" s="537"/>
      <c r="BL31" s="305">
        <v>2.9</v>
      </c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BW31" s="306"/>
      <c r="BX31" s="306"/>
      <c r="BY31" s="307"/>
      <c r="BZ31" s="305">
        <v>3</v>
      </c>
      <c r="CA31" s="306"/>
      <c r="CB31" s="306"/>
      <c r="CC31" s="306"/>
      <c r="CD31" s="306"/>
      <c r="CE31" s="306"/>
      <c r="CF31" s="306"/>
      <c r="CG31" s="306"/>
      <c r="CH31" s="306"/>
      <c r="CI31" s="306"/>
      <c r="CJ31" s="306"/>
      <c r="CK31" s="306"/>
      <c r="CL31" s="306"/>
      <c r="CM31" s="306"/>
      <c r="CN31" s="602">
        <v>3.1</v>
      </c>
      <c r="CO31" s="602"/>
      <c r="CP31" s="602"/>
      <c r="CQ31" s="602"/>
      <c r="CR31" s="602"/>
      <c r="CS31" s="602"/>
      <c r="CT31" s="602"/>
      <c r="CU31" s="602"/>
      <c r="CV31" s="602"/>
      <c r="CW31" s="602"/>
      <c r="CX31" s="602"/>
      <c r="CY31" s="602"/>
      <c r="CZ31" s="602"/>
      <c r="DA31" s="305"/>
      <c r="DB31" s="602">
        <v>3.2</v>
      </c>
      <c r="DC31" s="602"/>
      <c r="DD31" s="602"/>
      <c r="DE31" s="602"/>
      <c r="DF31" s="602"/>
      <c r="DG31" s="602"/>
      <c r="DH31" s="602"/>
      <c r="DI31" s="602"/>
      <c r="DJ31" s="602"/>
      <c r="DK31" s="602"/>
      <c r="DL31" s="602"/>
      <c r="DM31" s="602"/>
      <c r="DN31" s="602"/>
      <c r="DO31" s="602"/>
      <c r="DP31" s="306">
        <v>3.4</v>
      </c>
      <c r="DQ31" s="306"/>
      <c r="DR31" s="306"/>
      <c r="DS31" s="306"/>
      <c r="DT31" s="306"/>
      <c r="DU31" s="306"/>
      <c r="DV31" s="306"/>
      <c r="DW31" s="306"/>
      <c r="DX31" s="306"/>
      <c r="DY31" s="306"/>
      <c r="DZ31" s="306"/>
      <c r="EA31" s="306"/>
      <c r="EB31" s="306"/>
      <c r="EC31" s="533"/>
    </row>
    <row r="32" spans="1:133" ht="13.5" thickBot="1">
      <c r="A32" s="524" t="s">
        <v>476</v>
      </c>
      <c r="B32" s="525"/>
      <c r="C32" s="525"/>
      <c r="D32" s="525"/>
      <c r="E32" s="525"/>
      <c r="F32" s="525"/>
      <c r="G32" s="526"/>
      <c r="H32" s="527" t="s">
        <v>477</v>
      </c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28"/>
      <c r="AC32" s="528"/>
      <c r="AD32" s="528"/>
      <c r="AE32" s="528"/>
      <c r="AF32" s="528"/>
      <c r="AG32" s="528"/>
      <c r="AH32" s="528"/>
      <c r="AI32" s="528"/>
      <c r="AJ32" s="528"/>
      <c r="AK32" s="528"/>
      <c r="AL32" s="528"/>
      <c r="AM32" s="528"/>
      <c r="AN32" s="528"/>
      <c r="AO32" s="528"/>
      <c r="AP32" s="528"/>
      <c r="AQ32" s="528"/>
      <c r="AR32" s="528"/>
      <c r="AS32" s="528"/>
      <c r="AT32" s="528"/>
      <c r="AU32" s="528"/>
      <c r="AV32" s="528"/>
      <c r="AW32" s="528"/>
      <c r="AX32" s="528"/>
      <c r="AY32" s="528"/>
      <c r="AZ32" s="528"/>
      <c r="BA32" s="528"/>
      <c r="BB32" s="528"/>
      <c r="BC32" s="528"/>
      <c r="BD32" s="528"/>
      <c r="BE32" s="528"/>
      <c r="BF32" s="528"/>
      <c r="BG32" s="528"/>
      <c r="BH32" s="528"/>
      <c r="BI32" s="528"/>
      <c r="BJ32" s="528"/>
      <c r="BK32" s="529"/>
      <c r="BL32" s="530"/>
      <c r="BM32" s="522"/>
      <c r="BN32" s="522"/>
      <c r="BO32" s="522"/>
      <c r="BP32" s="522"/>
      <c r="BQ32" s="522"/>
      <c r="BR32" s="522"/>
      <c r="BS32" s="522"/>
      <c r="BT32" s="522"/>
      <c r="BU32" s="522"/>
      <c r="BV32" s="522"/>
      <c r="BW32" s="522"/>
      <c r="BX32" s="522"/>
      <c r="BY32" s="531"/>
      <c r="BZ32" s="530"/>
      <c r="CA32" s="522"/>
      <c r="CB32" s="522"/>
      <c r="CC32" s="522"/>
      <c r="CD32" s="522"/>
      <c r="CE32" s="522"/>
      <c r="CF32" s="522"/>
      <c r="CG32" s="522"/>
      <c r="CH32" s="522"/>
      <c r="CI32" s="522"/>
      <c r="CJ32" s="522"/>
      <c r="CK32" s="522"/>
      <c r="CL32" s="522"/>
      <c r="CM32" s="522"/>
      <c r="CN32" s="603"/>
      <c r="CO32" s="603"/>
      <c r="CP32" s="603"/>
      <c r="CQ32" s="603"/>
      <c r="CR32" s="603"/>
      <c r="CS32" s="603"/>
      <c r="CT32" s="603"/>
      <c r="CU32" s="603"/>
      <c r="CV32" s="603"/>
      <c r="CW32" s="603"/>
      <c r="CX32" s="603"/>
      <c r="CY32" s="603"/>
      <c r="CZ32" s="603"/>
      <c r="DA32" s="530"/>
      <c r="DB32" s="603"/>
      <c r="DC32" s="603"/>
      <c r="DD32" s="603"/>
      <c r="DE32" s="603"/>
      <c r="DF32" s="603"/>
      <c r="DG32" s="603"/>
      <c r="DH32" s="603"/>
      <c r="DI32" s="603"/>
      <c r="DJ32" s="603"/>
      <c r="DK32" s="603"/>
      <c r="DL32" s="603"/>
      <c r="DM32" s="603"/>
      <c r="DN32" s="603"/>
      <c r="DO32" s="603"/>
      <c r="DP32" s="522"/>
      <c r="DQ32" s="522"/>
      <c r="DR32" s="522"/>
      <c r="DS32" s="522"/>
      <c r="DT32" s="522"/>
      <c r="DU32" s="522"/>
      <c r="DV32" s="522"/>
      <c r="DW32" s="522"/>
      <c r="DX32" s="522"/>
      <c r="DY32" s="522"/>
      <c r="DZ32" s="522"/>
      <c r="EA32" s="522"/>
      <c r="EB32" s="522"/>
      <c r="EC32" s="523"/>
    </row>
    <row r="33" spans="1:133" ht="13.5" thickBot="1">
      <c r="A33" s="576" t="s">
        <v>478</v>
      </c>
      <c r="B33" s="577"/>
      <c r="C33" s="577"/>
      <c r="D33" s="577"/>
      <c r="E33" s="577"/>
      <c r="F33" s="577"/>
      <c r="G33" s="578"/>
      <c r="H33" s="587" t="s">
        <v>479</v>
      </c>
      <c r="I33" s="588"/>
      <c r="J33" s="588"/>
      <c r="K33" s="588"/>
      <c r="L33" s="588"/>
      <c r="M33" s="588"/>
      <c r="N33" s="588"/>
      <c r="O33" s="588"/>
      <c r="P33" s="588"/>
      <c r="Q33" s="588"/>
      <c r="R33" s="588"/>
      <c r="S33" s="588"/>
      <c r="T33" s="588"/>
      <c r="U33" s="588"/>
      <c r="V33" s="588"/>
      <c r="W33" s="588"/>
      <c r="X33" s="588"/>
      <c r="Y33" s="588"/>
      <c r="Z33" s="588"/>
      <c r="AA33" s="588"/>
      <c r="AB33" s="588"/>
      <c r="AC33" s="588"/>
      <c r="AD33" s="588"/>
      <c r="AE33" s="588"/>
      <c r="AF33" s="588"/>
      <c r="AG33" s="588"/>
      <c r="AH33" s="588"/>
      <c r="AI33" s="588"/>
      <c r="AJ33" s="588"/>
      <c r="AK33" s="588"/>
      <c r="AL33" s="588"/>
      <c r="AM33" s="588"/>
      <c r="AN33" s="588"/>
      <c r="AO33" s="588"/>
      <c r="AP33" s="588"/>
      <c r="AQ33" s="588"/>
      <c r="AR33" s="588"/>
      <c r="AS33" s="588"/>
      <c r="AT33" s="588"/>
      <c r="AU33" s="588"/>
      <c r="AV33" s="588"/>
      <c r="AW33" s="588"/>
      <c r="AX33" s="588"/>
      <c r="AY33" s="588"/>
      <c r="AZ33" s="588"/>
      <c r="BA33" s="588"/>
      <c r="BB33" s="588"/>
      <c r="BC33" s="588"/>
      <c r="BD33" s="588"/>
      <c r="BE33" s="588"/>
      <c r="BF33" s="588"/>
      <c r="BG33" s="588"/>
      <c r="BH33" s="588"/>
      <c r="BI33" s="588"/>
      <c r="BJ33" s="588"/>
      <c r="BK33" s="589"/>
      <c r="BL33" s="563">
        <f>SUM(BL15-BL19)</f>
        <v>27.570000000000007</v>
      </c>
      <c r="BM33" s="564"/>
      <c r="BN33" s="564"/>
      <c r="BO33" s="564"/>
      <c r="BP33" s="564"/>
      <c r="BQ33" s="564"/>
      <c r="BR33" s="564"/>
      <c r="BS33" s="564"/>
      <c r="BT33" s="564"/>
      <c r="BU33" s="564"/>
      <c r="BV33" s="564"/>
      <c r="BW33" s="564"/>
      <c r="BX33" s="564"/>
      <c r="BY33" s="582"/>
      <c r="BZ33" s="563">
        <f>SUM(BZ15-BZ19)</f>
        <v>29.499999999999986</v>
      </c>
      <c r="CA33" s="564"/>
      <c r="CB33" s="564"/>
      <c r="CC33" s="564"/>
      <c r="CD33" s="564"/>
      <c r="CE33" s="564"/>
      <c r="CF33" s="564"/>
      <c r="CG33" s="564"/>
      <c r="CH33" s="564"/>
      <c r="CI33" s="564"/>
      <c r="CJ33" s="564"/>
      <c r="CK33" s="564"/>
      <c r="CL33" s="564"/>
      <c r="CM33" s="582"/>
      <c r="CN33" s="563">
        <f>SUM(CN15-CN19)</f>
        <v>29.799999999999983</v>
      </c>
      <c r="CO33" s="564"/>
      <c r="CP33" s="564"/>
      <c r="CQ33" s="564"/>
      <c r="CR33" s="564"/>
      <c r="CS33" s="564"/>
      <c r="CT33" s="564"/>
      <c r="CU33" s="564"/>
      <c r="CV33" s="564"/>
      <c r="CW33" s="564"/>
      <c r="CX33" s="564"/>
      <c r="CY33" s="564"/>
      <c r="CZ33" s="564"/>
      <c r="DA33" s="582"/>
      <c r="DB33" s="563">
        <f>SUM(DB15-DB19)</f>
        <v>31.006999999999977</v>
      </c>
      <c r="DC33" s="564"/>
      <c r="DD33" s="564"/>
      <c r="DE33" s="564"/>
      <c r="DF33" s="564"/>
      <c r="DG33" s="564"/>
      <c r="DH33" s="564"/>
      <c r="DI33" s="564"/>
      <c r="DJ33" s="564"/>
      <c r="DK33" s="564"/>
      <c r="DL33" s="564"/>
      <c r="DM33" s="564"/>
      <c r="DN33" s="564"/>
      <c r="DO33" s="582"/>
      <c r="DP33" s="563">
        <f>SUM(DP15-DP19)</f>
        <v>32.108000000000004</v>
      </c>
      <c r="DQ33" s="564"/>
      <c r="DR33" s="564"/>
      <c r="DS33" s="564"/>
      <c r="DT33" s="564"/>
      <c r="DU33" s="564"/>
      <c r="DV33" s="564"/>
      <c r="DW33" s="564"/>
      <c r="DX33" s="564"/>
      <c r="DY33" s="564"/>
      <c r="DZ33" s="564"/>
      <c r="EA33" s="564"/>
      <c r="EB33" s="564"/>
      <c r="EC33" s="565"/>
    </row>
    <row r="34" spans="1:133" ht="12.75">
      <c r="A34" s="566" t="s">
        <v>480</v>
      </c>
      <c r="B34" s="567"/>
      <c r="C34" s="567"/>
      <c r="D34" s="567"/>
      <c r="E34" s="567"/>
      <c r="F34" s="567"/>
      <c r="G34" s="568"/>
      <c r="H34" s="584" t="s">
        <v>481</v>
      </c>
      <c r="I34" s="585"/>
      <c r="J34" s="585"/>
      <c r="K34" s="585"/>
      <c r="L34" s="585"/>
      <c r="M34" s="585"/>
      <c r="N34" s="585"/>
      <c r="O34" s="585"/>
      <c r="P34" s="585"/>
      <c r="Q34" s="585"/>
      <c r="R34" s="585"/>
      <c r="S34" s="585"/>
      <c r="T34" s="585"/>
      <c r="U34" s="585"/>
      <c r="V34" s="585"/>
      <c r="W34" s="585"/>
      <c r="X34" s="585"/>
      <c r="Y34" s="585"/>
      <c r="Z34" s="585"/>
      <c r="AA34" s="585"/>
      <c r="AB34" s="585"/>
      <c r="AC34" s="585"/>
      <c r="AD34" s="585"/>
      <c r="AE34" s="585"/>
      <c r="AF34" s="585"/>
      <c r="AG34" s="585"/>
      <c r="AH34" s="585"/>
      <c r="AI34" s="585"/>
      <c r="AJ34" s="585"/>
      <c r="AK34" s="585"/>
      <c r="AL34" s="585"/>
      <c r="AM34" s="585"/>
      <c r="AN34" s="585"/>
      <c r="AO34" s="585"/>
      <c r="AP34" s="585"/>
      <c r="AQ34" s="585"/>
      <c r="AR34" s="585"/>
      <c r="AS34" s="585"/>
      <c r="AT34" s="585"/>
      <c r="AU34" s="585"/>
      <c r="AV34" s="585"/>
      <c r="AW34" s="585"/>
      <c r="AX34" s="585"/>
      <c r="AY34" s="585"/>
      <c r="AZ34" s="585"/>
      <c r="BA34" s="585"/>
      <c r="BB34" s="585"/>
      <c r="BC34" s="585"/>
      <c r="BD34" s="585"/>
      <c r="BE34" s="585"/>
      <c r="BF34" s="585"/>
      <c r="BG34" s="585"/>
      <c r="BH34" s="585"/>
      <c r="BI34" s="585"/>
      <c r="BJ34" s="585"/>
      <c r="BK34" s="586"/>
      <c r="BL34" s="583">
        <f>SUM(BL35+BL39)</f>
        <v>0.19</v>
      </c>
      <c r="BM34" s="573"/>
      <c r="BN34" s="573"/>
      <c r="BO34" s="573"/>
      <c r="BP34" s="573"/>
      <c r="BQ34" s="573"/>
      <c r="BR34" s="573"/>
      <c r="BS34" s="573"/>
      <c r="BT34" s="573"/>
      <c r="BU34" s="573"/>
      <c r="BV34" s="573"/>
      <c r="BW34" s="573"/>
      <c r="BX34" s="573"/>
      <c r="BY34" s="574"/>
      <c r="BZ34" s="583">
        <f>SUM(BZ35+BZ39)</f>
        <v>0.21</v>
      </c>
      <c r="CA34" s="573"/>
      <c r="CB34" s="573"/>
      <c r="CC34" s="573"/>
      <c r="CD34" s="573"/>
      <c r="CE34" s="573"/>
      <c r="CF34" s="573"/>
      <c r="CG34" s="573"/>
      <c r="CH34" s="573"/>
      <c r="CI34" s="573"/>
      <c r="CJ34" s="573"/>
      <c r="CK34" s="573"/>
      <c r="CL34" s="573"/>
      <c r="CM34" s="574"/>
      <c r="CN34" s="583">
        <f>SUM(CN35+CN39)</f>
        <v>0.22</v>
      </c>
      <c r="CO34" s="573"/>
      <c r="CP34" s="573"/>
      <c r="CQ34" s="573"/>
      <c r="CR34" s="573"/>
      <c r="CS34" s="573"/>
      <c r="CT34" s="573"/>
      <c r="CU34" s="573"/>
      <c r="CV34" s="573"/>
      <c r="CW34" s="573"/>
      <c r="CX34" s="573"/>
      <c r="CY34" s="573"/>
      <c r="CZ34" s="573"/>
      <c r="DA34" s="574"/>
      <c r="DB34" s="583">
        <f>SUM(DB35+DB39)</f>
        <v>0.23</v>
      </c>
      <c r="DC34" s="573"/>
      <c r="DD34" s="573"/>
      <c r="DE34" s="573"/>
      <c r="DF34" s="573"/>
      <c r="DG34" s="573"/>
      <c r="DH34" s="573"/>
      <c r="DI34" s="573"/>
      <c r="DJ34" s="573"/>
      <c r="DK34" s="573"/>
      <c r="DL34" s="573"/>
      <c r="DM34" s="573"/>
      <c r="DN34" s="573"/>
      <c r="DO34" s="574"/>
      <c r="DP34" s="583">
        <f>SUM(DP35+DP39)</f>
        <v>0.24</v>
      </c>
      <c r="DQ34" s="573"/>
      <c r="DR34" s="573"/>
      <c r="DS34" s="573"/>
      <c r="DT34" s="573"/>
      <c r="DU34" s="573"/>
      <c r="DV34" s="573"/>
      <c r="DW34" s="573"/>
      <c r="DX34" s="573"/>
      <c r="DY34" s="573"/>
      <c r="DZ34" s="573"/>
      <c r="EA34" s="573"/>
      <c r="EB34" s="573"/>
      <c r="EC34" s="575"/>
    </row>
    <row r="35" spans="1:133" ht="12.75">
      <c r="A35" s="534" t="s">
        <v>13</v>
      </c>
      <c r="B35" s="225"/>
      <c r="C35" s="225"/>
      <c r="D35" s="225"/>
      <c r="E35" s="225"/>
      <c r="F35" s="225"/>
      <c r="G35" s="226"/>
      <c r="H35" s="535" t="s">
        <v>482</v>
      </c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6"/>
      <c r="AB35" s="536"/>
      <c r="AC35" s="536"/>
      <c r="AD35" s="536"/>
      <c r="AE35" s="536"/>
      <c r="AF35" s="536"/>
      <c r="AG35" s="536"/>
      <c r="AH35" s="536"/>
      <c r="AI35" s="536"/>
      <c r="AJ35" s="536"/>
      <c r="AK35" s="536"/>
      <c r="AL35" s="536"/>
      <c r="AM35" s="536"/>
      <c r="AN35" s="536"/>
      <c r="AO35" s="536"/>
      <c r="AP35" s="536"/>
      <c r="AQ35" s="536"/>
      <c r="AR35" s="536"/>
      <c r="AS35" s="536"/>
      <c r="AT35" s="536"/>
      <c r="AU35" s="536"/>
      <c r="AV35" s="536"/>
      <c r="AW35" s="536"/>
      <c r="AX35" s="536"/>
      <c r="AY35" s="536"/>
      <c r="AZ35" s="536"/>
      <c r="BA35" s="536"/>
      <c r="BB35" s="536"/>
      <c r="BC35" s="536"/>
      <c r="BD35" s="536"/>
      <c r="BE35" s="536"/>
      <c r="BF35" s="536"/>
      <c r="BG35" s="536"/>
      <c r="BH35" s="536"/>
      <c r="BI35" s="536"/>
      <c r="BJ35" s="536"/>
      <c r="BK35" s="537"/>
      <c r="BL35" s="305"/>
      <c r="BM35" s="306"/>
      <c r="BN35" s="306"/>
      <c r="BO35" s="306"/>
      <c r="BP35" s="306"/>
      <c r="BQ35" s="306"/>
      <c r="BR35" s="306"/>
      <c r="BS35" s="306"/>
      <c r="BT35" s="306"/>
      <c r="BU35" s="306"/>
      <c r="BV35" s="306"/>
      <c r="BW35" s="306"/>
      <c r="BX35" s="306"/>
      <c r="BY35" s="307"/>
      <c r="BZ35" s="305"/>
      <c r="CA35" s="306"/>
      <c r="CB35" s="306"/>
      <c r="CC35" s="306"/>
      <c r="CD35" s="306"/>
      <c r="CE35" s="306"/>
      <c r="CF35" s="306"/>
      <c r="CG35" s="306"/>
      <c r="CH35" s="306"/>
      <c r="CI35" s="306"/>
      <c r="CJ35" s="306"/>
      <c r="CK35" s="306"/>
      <c r="CL35" s="306"/>
      <c r="CM35" s="306"/>
      <c r="CN35" s="602"/>
      <c r="CO35" s="602"/>
      <c r="CP35" s="602"/>
      <c r="CQ35" s="602"/>
      <c r="CR35" s="602"/>
      <c r="CS35" s="602"/>
      <c r="CT35" s="602"/>
      <c r="CU35" s="602"/>
      <c r="CV35" s="602"/>
      <c r="CW35" s="602"/>
      <c r="CX35" s="602"/>
      <c r="CY35" s="602"/>
      <c r="CZ35" s="602"/>
      <c r="DA35" s="305"/>
      <c r="DB35" s="602"/>
      <c r="DC35" s="602"/>
      <c r="DD35" s="602"/>
      <c r="DE35" s="602"/>
      <c r="DF35" s="602"/>
      <c r="DG35" s="602"/>
      <c r="DH35" s="602"/>
      <c r="DI35" s="602"/>
      <c r="DJ35" s="602"/>
      <c r="DK35" s="602"/>
      <c r="DL35" s="602"/>
      <c r="DM35" s="602"/>
      <c r="DN35" s="602"/>
      <c r="DO35" s="602"/>
      <c r="DP35" s="306"/>
      <c r="DQ35" s="306"/>
      <c r="DR35" s="306"/>
      <c r="DS35" s="306"/>
      <c r="DT35" s="306"/>
      <c r="DU35" s="306"/>
      <c r="DV35" s="306"/>
      <c r="DW35" s="306"/>
      <c r="DX35" s="306"/>
      <c r="DY35" s="306"/>
      <c r="DZ35" s="306"/>
      <c r="EA35" s="306"/>
      <c r="EB35" s="306"/>
      <c r="EC35" s="533"/>
    </row>
    <row r="36" spans="1:133" ht="12.75">
      <c r="A36" s="534"/>
      <c r="B36" s="225"/>
      <c r="C36" s="225"/>
      <c r="D36" s="225"/>
      <c r="E36" s="225"/>
      <c r="F36" s="225"/>
      <c r="G36" s="226"/>
      <c r="H36" s="535" t="s">
        <v>483</v>
      </c>
      <c r="I36" s="536"/>
      <c r="J36" s="536"/>
      <c r="K36" s="536"/>
      <c r="L36" s="536"/>
      <c r="M36" s="536"/>
      <c r="N36" s="536"/>
      <c r="O36" s="536"/>
      <c r="P36" s="536"/>
      <c r="Q36" s="536"/>
      <c r="R36" s="536"/>
      <c r="S36" s="536"/>
      <c r="T36" s="536"/>
      <c r="U36" s="536"/>
      <c r="V36" s="536"/>
      <c r="W36" s="536"/>
      <c r="X36" s="536"/>
      <c r="Y36" s="536"/>
      <c r="Z36" s="536"/>
      <c r="AA36" s="536"/>
      <c r="AB36" s="536"/>
      <c r="AC36" s="536"/>
      <c r="AD36" s="536"/>
      <c r="AE36" s="536"/>
      <c r="AF36" s="536"/>
      <c r="AG36" s="536"/>
      <c r="AH36" s="536"/>
      <c r="AI36" s="536"/>
      <c r="AJ36" s="536"/>
      <c r="AK36" s="536"/>
      <c r="AL36" s="536"/>
      <c r="AM36" s="536"/>
      <c r="AN36" s="536"/>
      <c r="AO36" s="536"/>
      <c r="AP36" s="536"/>
      <c r="AQ36" s="536"/>
      <c r="AR36" s="536"/>
      <c r="AS36" s="536"/>
      <c r="AT36" s="536"/>
      <c r="AU36" s="536"/>
      <c r="AV36" s="536"/>
      <c r="AW36" s="536"/>
      <c r="AX36" s="536"/>
      <c r="AY36" s="536"/>
      <c r="AZ36" s="536"/>
      <c r="BA36" s="536"/>
      <c r="BB36" s="536"/>
      <c r="BC36" s="536"/>
      <c r="BD36" s="536"/>
      <c r="BE36" s="536"/>
      <c r="BF36" s="536"/>
      <c r="BG36" s="536"/>
      <c r="BH36" s="536"/>
      <c r="BI36" s="536"/>
      <c r="BJ36" s="536"/>
      <c r="BK36" s="537"/>
      <c r="BL36" s="305"/>
      <c r="BM36" s="306"/>
      <c r="BN36" s="306"/>
      <c r="BO36" s="306"/>
      <c r="BP36" s="306"/>
      <c r="BQ36" s="306"/>
      <c r="BR36" s="306"/>
      <c r="BS36" s="306"/>
      <c r="BT36" s="306"/>
      <c r="BU36" s="306"/>
      <c r="BV36" s="306"/>
      <c r="BW36" s="306"/>
      <c r="BX36" s="306"/>
      <c r="BY36" s="307"/>
      <c r="BZ36" s="305"/>
      <c r="CA36" s="306"/>
      <c r="CB36" s="306"/>
      <c r="CC36" s="306"/>
      <c r="CD36" s="306"/>
      <c r="CE36" s="306"/>
      <c r="CF36" s="306"/>
      <c r="CG36" s="306"/>
      <c r="CH36" s="306"/>
      <c r="CI36" s="306"/>
      <c r="CJ36" s="306"/>
      <c r="CK36" s="306"/>
      <c r="CL36" s="306"/>
      <c r="CM36" s="306"/>
      <c r="CN36" s="602"/>
      <c r="CO36" s="602"/>
      <c r="CP36" s="602"/>
      <c r="CQ36" s="602"/>
      <c r="CR36" s="602"/>
      <c r="CS36" s="602"/>
      <c r="CT36" s="602"/>
      <c r="CU36" s="602"/>
      <c r="CV36" s="602"/>
      <c r="CW36" s="602"/>
      <c r="CX36" s="602"/>
      <c r="CY36" s="602"/>
      <c r="CZ36" s="602"/>
      <c r="DA36" s="305"/>
      <c r="DB36" s="602"/>
      <c r="DC36" s="602"/>
      <c r="DD36" s="602"/>
      <c r="DE36" s="602"/>
      <c r="DF36" s="602"/>
      <c r="DG36" s="602"/>
      <c r="DH36" s="602"/>
      <c r="DI36" s="602"/>
      <c r="DJ36" s="602"/>
      <c r="DK36" s="602"/>
      <c r="DL36" s="602"/>
      <c r="DM36" s="602"/>
      <c r="DN36" s="602"/>
      <c r="DO36" s="602"/>
      <c r="DP36" s="306"/>
      <c r="DQ36" s="306"/>
      <c r="DR36" s="306"/>
      <c r="DS36" s="306"/>
      <c r="DT36" s="306"/>
      <c r="DU36" s="306"/>
      <c r="DV36" s="306"/>
      <c r="DW36" s="306"/>
      <c r="DX36" s="306"/>
      <c r="DY36" s="306"/>
      <c r="DZ36" s="306"/>
      <c r="EA36" s="306"/>
      <c r="EB36" s="306"/>
      <c r="EC36" s="533"/>
    </row>
    <row r="37" spans="1:133" ht="25.5" customHeight="1">
      <c r="A37" s="534" t="s">
        <v>37</v>
      </c>
      <c r="B37" s="225"/>
      <c r="C37" s="225"/>
      <c r="D37" s="225"/>
      <c r="E37" s="225"/>
      <c r="F37" s="225"/>
      <c r="G37" s="226"/>
      <c r="H37" s="230" t="s">
        <v>484</v>
      </c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2"/>
      <c r="BL37" s="305"/>
      <c r="BM37" s="306"/>
      <c r="BN37" s="306"/>
      <c r="BO37" s="306"/>
      <c r="BP37" s="306"/>
      <c r="BQ37" s="306"/>
      <c r="BR37" s="306"/>
      <c r="BS37" s="306"/>
      <c r="BT37" s="306"/>
      <c r="BU37" s="306"/>
      <c r="BV37" s="306"/>
      <c r="BW37" s="306"/>
      <c r="BX37" s="306"/>
      <c r="BY37" s="307"/>
      <c r="BZ37" s="305"/>
      <c r="CA37" s="306"/>
      <c r="CB37" s="306"/>
      <c r="CC37" s="306"/>
      <c r="CD37" s="306"/>
      <c r="CE37" s="306"/>
      <c r="CF37" s="306"/>
      <c r="CG37" s="306"/>
      <c r="CH37" s="306"/>
      <c r="CI37" s="306"/>
      <c r="CJ37" s="306"/>
      <c r="CK37" s="306"/>
      <c r="CL37" s="306"/>
      <c r="CM37" s="307"/>
      <c r="CN37" s="305"/>
      <c r="CO37" s="306"/>
      <c r="CP37" s="306"/>
      <c r="CQ37" s="306"/>
      <c r="CR37" s="306"/>
      <c r="CS37" s="306"/>
      <c r="CT37" s="306"/>
      <c r="CU37" s="306"/>
      <c r="CV37" s="306"/>
      <c r="CW37" s="306"/>
      <c r="CX37" s="306"/>
      <c r="CY37" s="306"/>
      <c r="CZ37" s="306"/>
      <c r="DA37" s="307"/>
      <c r="DB37" s="593"/>
      <c r="DC37" s="594"/>
      <c r="DD37" s="594"/>
      <c r="DE37" s="594"/>
      <c r="DF37" s="594"/>
      <c r="DG37" s="594"/>
      <c r="DH37" s="594"/>
      <c r="DI37" s="594"/>
      <c r="DJ37" s="594"/>
      <c r="DK37" s="594"/>
      <c r="DL37" s="594"/>
      <c r="DM37" s="594"/>
      <c r="DN37" s="594"/>
      <c r="DO37" s="595"/>
      <c r="DP37" s="305"/>
      <c r="DQ37" s="306"/>
      <c r="DR37" s="306"/>
      <c r="DS37" s="306"/>
      <c r="DT37" s="306"/>
      <c r="DU37" s="306"/>
      <c r="DV37" s="306"/>
      <c r="DW37" s="306"/>
      <c r="DX37" s="306"/>
      <c r="DY37" s="306"/>
      <c r="DZ37" s="306"/>
      <c r="EA37" s="306"/>
      <c r="EB37" s="306"/>
      <c r="EC37" s="533"/>
    </row>
    <row r="38" spans="1:133" ht="12.75">
      <c r="A38" s="534" t="s">
        <v>38</v>
      </c>
      <c r="B38" s="225"/>
      <c r="C38" s="225"/>
      <c r="D38" s="225"/>
      <c r="E38" s="225"/>
      <c r="F38" s="225"/>
      <c r="G38" s="226"/>
      <c r="H38" s="535" t="s">
        <v>485</v>
      </c>
      <c r="I38" s="536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6"/>
      <c r="U38" s="536"/>
      <c r="V38" s="536"/>
      <c r="W38" s="536"/>
      <c r="X38" s="536"/>
      <c r="Y38" s="536"/>
      <c r="Z38" s="536"/>
      <c r="AA38" s="536"/>
      <c r="AB38" s="536"/>
      <c r="AC38" s="536"/>
      <c r="AD38" s="536"/>
      <c r="AE38" s="536"/>
      <c r="AF38" s="536"/>
      <c r="AG38" s="536"/>
      <c r="AH38" s="536"/>
      <c r="AI38" s="536"/>
      <c r="AJ38" s="536"/>
      <c r="AK38" s="536"/>
      <c r="AL38" s="536"/>
      <c r="AM38" s="536"/>
      <c r="AN38" s="536"/>
      <c r="AO38" s="536"/>
      <c r="AP38" s="536"/>
      <c r="AQ38" s="536"/>
      <c r="AR38" s="536"/>
      <c r="AS38" s="536"/>
      <c r="AT38" s="536"/>
      <c r="AU38" s="536"/>
      <c r="AV38" s="536"/>
      <c r="AW38" s="536"/>
      <c r="AX38" s="536"/>
      <c r="AY38" s="536"/>
      <c r="AZ38" s="536"/>
      <c r="BA38" s="536"/>
      <c r="BB38" s="536"/>
      <c r="BC38" s="536"/>
      <c r="BD38" s="536"/>
      <c r="BE38" s="536"/>
      <c r="BF38" s="536"/>
      <c r="BG38" s="536"/>
      <c r="BH38" s="536"/>
      <c r="BI38" s="536"/>
      <c r="BJ38" s="536"/>
      <c r="BK38" s="537"/>
      <c r="BL38" s="305"/>
      <c r="BM38" s="306"/>
      <c r="BN38" s="306"/>
      <c r="BO38" s="306"/>
      <c r="BP38" s="306"/>
      <c r="BQ38" s="306"/>
      <c r="BR38" s="306"/>
      <c r="BS38" s="306"/>
      <c r="BT38" s="306"/>
      <c r="BU38" s="306"/>
      <c r="BV38" s="306"/>
      <c r="BW38" s="306"/>
      <c r="BX38" s="306"/>
      <c r="BY38" s="307"/>
      <c r="BZ38" s="305"/>
      <c r="CA38" s="306"/>
      <c r="CB38" s="306"/>
      <c r="CC38" s="306"/>
      <c r="CD38" s="306"/>
      <c r="CE38" s="306"/>
      <c r="CF38" s="306"/>
      <c r="CG38" s="306"/>
      <c r="CH38" s="306"/>
      <c r="CI38" s="306"/>
      <c r="CJ38" s="306"/>
      <c r="CK38" s="306"/>
      <c r="CL38" s="306"/>
      <c r="CM38" s="307"/>
      <c r="CN38" s="305"/>
      <c r="CO38" s="306"/>
      <c r="CP38" s="306"/>
      <c r="CQ38" s="306"/>
      <c r="CR38" s="306"/>
      <c r="CS38" s="306"/>
      <c r="CT38" s="306"/>
      <c r="CU38" s="306"/>
      <c r="CV38" s="306"/>
      <c r="CW38" s="306"/>
      <c r="CX38" s="306"/>
      <c r="CY38" s="306"/>
      <c r="CZ38" s="306"/>
      <c r="DA38" s="307"/>
      <c r="DB38" s="305"/>
      <c r="DC38" s="306"/>
      <c r="DD38" s="306"/>
      <c r="DE38" s="306"/>
      <c r="DF38" s="306"/>
      <c r="DG38" s="306"/>
      <c r="DH38" s="306"/>
      <c r="DI38" s="306"/>
      <c r="DJ38" s="306"/>
      <c r="DK38" s="306"/>
      <c r="DL38" s="306"/>
      <c r="DM38" s="306"/>
      <c r="DN38" s="306"/>
      <c r="DO38" s="307"/>
      <c r="DP38" s="305"/>
      <c r="DQ38" s="306"/>
      <c r="DR38" s="306"/>
      <c r="DS38" s="306"/>
      <c r="DT38" s="306"/>
      <c r="DU38" s="306"/>
      <c r="DV38" s="306"/>
      <c r="DW38" s="306"/>
      <c r="DX38" s="306"/>
      <c r="DY38" s="306"/>
      <c r="DZ38" s="306"/>
      <c r="EA38" s="306"/>
      <c r="EB38" s="306"/>
      <c r="EC38" s="533"/>
    </row>
    <row r="39" spans="1:133" ht="12.75">
      <c r="A39" s="534" t="s">
        <v>17</v>
      </c>
      <c r="B39" s="225"/>
      <c r="C39" s="225"/>
      <c r="D39" s="225"/>
      <c r="E39" s="225"/>
      <c r="F39" s="225"/>
      <c r="G39" s="226"/>
      <c r="H39" s="535" t="s">
        <v>486</v>
      </c>
      <c r="I39" s="536"/>
      <c r="J39" s="536"/>
      <c r="K39" s="536"/>
      <c r="L39" s="536"/>
      <c r="M39" s="536"/>
      <c r="N39" s="536"/>
      <c r="O39" s="536"/>
      <c r="P39" s="536"/>
      <c r="Q39" s="536"/>
      <c r="R39" s="536"/>
      <c r="S39" s="536"/>
      <c r="T39" s="536"/>
      <c r="U39" s="536"/>
      <c r="V39" s="536"/>
      <c r="W39" s="536"/>
      <c r="X39" s="536"/>
      <c r="Y39" s="536"/>
      <c r="Z39" s="536"/>
      <c r="AA39" s="536"/>
      <c r="AB39" s="536"/>
      <c r="AC39" s="536"/>
      <c r="AD39" s="536"/>
      <c r="AE39" s="536"/>
      <c r="AF39" s="536"/>
      <c r="AG39" s="536"/>
      <c r="AH39" s="536"/>
      <c r="AI39" s="536"/>
      <c r="AJ39" s="536"/>
      <c r="AK39" s="536"/>
      <c r="AL39" s="536"/>
      <c r="AM39" s="536"/>
      <c r="AN39" s="536"/>
      <c r="AO39" s="536"/>
      <c r="AP39" s="536"/>
      <c r="AQ39" s="536"/>
      <c r="AR39" s="536"/>
      <c r="AS39" s="536"/>
      <c r="AT39" s="536"/>
      <c r="AU39" s="536"/>
      <c r="AV39" s="536"/>
      <c r="AW39" s="536"/>
      <c r="AX39" s="536"/>
      <c r="AY39" s="536"/>
      <c r="AZ39" s="536"/>
      <c r="BA39" s="536"/>
      <c r="BB39" s="536"/>
      <c r="BC39" s="536"/>
      <c r="BD39" s="536"/>
      <c r="BE39" s="536"/>
      <c r="BF39" s="536"/>
      <c r="BG39" s="536"/>
      <c r="BH39" s="536"/>
      <c r="BI39" s="536"/>
      <c r="BJ39" s="536"/>
      <c r="BK39" s="537"/>
      <c r="BL39" s="305">
        <v>0.19</v>
      </c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7"/>
      <c r="BZ39" s="305">
        <v>0.21</v>
      </c>
      <c r="CA39" s="306"/>
      <c r="CB39" s="306"/>
      <c r="CC39" s="306"/>
      <c r="CD39" s="306"/>
      <c r="CE39" s="306"/>
      <c r="CF39" s="306"/>
      <c r="CG39" s="306"/>
      <c r="CH39" s="306"/>
      <c r="CI39" s="306"/>
      <c r="CJ39" s="306"/>
      <c r="CK39" s="306"/>
      <c r="CL39" s="306"/>
      <c r="CM39" s="307"/>
      <c r="CN39" s="305">
        <v>0.22</v>
      </c>
      <c r="CO39" s="306"/>
      <c r="CP39" s="306"/>
      <c r="CQ39" s="306"/>
      <c r="CR39" s="306"/>
      <c r="CS39" s="306"/>
      <c r="CT39" s="306"/>
      <c r="CU39" s="306"/>
      <c r="CV39" s="306"/>
      <c r="CW39" s="306"/>
      <c r="CX39" s="306"/>
      <c r="CY39" s="306"/>
      <c r="CZ39" s="306"/>
      <c r="DA39" s="307"/>
      <c r="DB39" s="305">
        <v>0.23</v>
      </c>
      <c r="DC39" s="306"/>
      <c r="DD39" s="306"/>
      <c r="DE39" s="306"/>
      <c r="DF39" s="306"/>
      <c r="DG39" s="306"/>
      <c r="DH39" s="306"/>
      <c r="DI39" s="306"/>
      <c r="DJ39" s="306"/>
      <c r="DK39" s="306"/>
      <c r="DL39" s="306"/>
      <c r="DM39" s="306"/>
      <c r="DN39" s="306"/>
      <c r="DO39" s="307"/>
      <c r="DP39" s="305">
        <v>0.24</v>
      </c>
      <c r="DQ39" s="306"/>
      <c r="DR39" s="306"/>
      <c r="DS39" s="306"/>
      <c r="DT39" s="306"/>
      <c r="DU39" s="306"/>
      <c r="DV39" s="306"/>
      <c r="DW39" s="306"/>
      <c r="DX39" s="306"/>
      <c r="DY39" s="306"/>
      <c r="DZ39" s="306"/>
      <c r="EA39" s="306"/>
      <c r="EB39" s="306"/>
      <c r="EC39" s="533"/>
    </row>
    <row r="40" spans="1:133" ht="12.75">
      <c r="A40" s="534"/>
      <c r="B40" s="225"/>
      <c r="C40" s="225"/>
      <c r="D40" s="225"/>
      <c r="E40" s="225"/>
      <c r="F40" s="225"/>
      <c r="G40" s="226"/>
      <c r="H40" s="535" t="s">
        <v>483</v>
      </c>
      <c r="I40" s="536"/>
      <c r="J40" s="536"/>
      <c r="K40" s="536"/>
      <c r="L40" s="536"/>
      <c r="M40" s="536"/>
      <c r="N40" s="536"/>
      <c r="O40" s="536"/>
      <c r="P40" s="536"/>
      <c r="Q40" s="536"/>
      <c r="R40" s="536"/>
      <c r="S40" s="536"/>
      <c r="T40" s="536"/>
      <c r="U40" s="536"/>
      <c r="V40" s="536"/>
      <c r="W40" s="536"/>
      <c r="X40" s="536"/>
      <c r="Y40" s="536"/>
      <c r="Z40" s="536"/>
      <c r="AA40" s="536"/>
      <c r="AB40" s="536"/>
      <c r="AC40" s="536"/>
      <c r="AD40" s="536"/>
      <c r="AE40" s="536"/>
      <c r="AF40" s="536"/>
      <c r="AG40" s="536"/>
      <c r="AH40" s="536"/>
      <c r="AI40" s="536"/>
      <c r="AJ40" s="536"/>
      <c r="AK40" s="536"/>
      <c r="AL40" s="536"/>
      <c r="AM40" s="536"/>
      <c r="AN40" s="536"/>
      <c r="AO40" s="536"/>
      <c r="AP40" s="536"/>
      <c r="AQ40" s="536"/>
      <c r="AR40" s="536"/>
      <c r="AS40" s="536"/>
      <c r="AT40" s="536"/>
      <c r="AU40" s="536"/>
      <c r="AV40" s="536"/>
      <c r="AW40" s="536"/>
      <c r="AX40" s="536"/>
      <c r="AY40" s="536"/>
      <c r="AZ40" s="536"/>
      <c r="BA40" s="536"/>
      <c r="BB40" s="536"/>
      <c r="BC40" s="536"/>
      <c r="BD40" s="536"/>
      <c r="BE40" s="536"/>
      <c r="BF40" s="536"/>
      <c r="BG40" s="536"/>
      <c r="BH40" s="536"/>
      <c r="BI40" s="536"/>
      <c r="BJ40" s="536"/>
      <c r="BK40" s="537"/>
      <c r="BL40" s="305"/>
      <c r="BM40" s="306"/>
      <c r="BN40" s="306"/>
      <c r="BO40" s="306"/>
      <c r="BP40" s="306"/>
      <c r="BQ40" s="306"/>
      <c r="BR40" s="306"/>
      <c r="BS40" s="306"/>
      <c r="BT40" s="306"/>
      <c r="BU40" s="306"/>
      <c r="BV40" s="306"/>
      <c r="BW40" s="306"/>
      <c r="BX40" s="306"/>
      <c r="BY40" s="307"/>
      <c r="BZ40" s="305"/>
      <c r="CA40" s="306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07"/>
      <c r="CN40" s="305"/>
      <c r="CO40" s="306"/>
      <c r="CP40" s="306"/>
      <c r="CQ40" s="306"/>
      <c r="CR40" s="306"/>
      <c r="CS40" s="306"/>
      <c r="CT40" s="306"/>
      <c r="CU40" s="306"/>
      <c r="CV40" s="306"/>
      <c r="CW40" s="306"/>
      <c r="CX40" s="306"/>
      <c r="CY40" s="306"/>
      <c r="CZ40" s="306"/>
      <c r="DA40" s="307"/>
      <c r="DB40" s="305"/>
      <c r="DC40" s="306"/>
      <c r="DD40" s="306"/>
      <c r="DE40" s="306"/>
      <c r="DF40" s="306"/>
      <c r="DG40" s="306"/>
      <c r="DH40" s="306"/>
      <c r="DI40" s="306"/>
      <c r="DJ40" s="306"/>
      <c r="DK40" s="306"/>
      <c r="DL40" s="306"/>
      <c r="DM40" s="306"/>
      <c r="DN40" s="306"/>
      <c r="DO40" s="307"/>
      <c r="DP40" s="305"/>
      <c r="DQ40" s="306"/>
      <c r="DR40" s="306"/>
      <c r="DS40" s="306"/>
      <c r="DT40" s="306"/>
      <c r="DU40" s="306"/>
      <c r="DV40" s="306"/>
      <c r="DW40" s="306"/>
      <c r="DX40" s="306"/>
      <c r="DY40" s="306"/>
      <c r="DZ40" s="306"/>
      <c r="EA40" s="306"/>
      <c r="EB40" s="306"/>
      <c r="EC40" s="533"/>
    </row>
    <row r="41" spans="1:133" ht="13.5" thickBot="1">
      <c r="A41" s="524" t="s">
        <v>41</v>
      </c>
      <c r="B41" s="525"/>
      <c r="C41" s="525"/>
      <c r="D41" s="525"/>
      <c r="E41" s="525"/>
      <c r="F41" s="525"/>
      <c r="G41" s="526"/>
      <c r="H41" s="527" t="s">
        <v>487</v>
      </c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/>
      <c r="AE41" s="528"/>
      <c r="AF41" s="528"/>
      <c r="AG41" s="528"/>
      <c r="AH41" s="528"/>
      <c r="AI41" s="528"/>
      <c r="AJ41" s="528"/>
      <c r="AK41" s="528"/>
      <c r="AL41" s="528"/>
      <c r="AM41" s="528"/>
      <c r="AN41" s="528"/>
      <c r="AO41" s="528"/>
      <c r="AP41" s="528"/>
      <c r="AQ41" s="528"/>
      <c r="AR41" s="528"/>
      <c r="AS41" s="528"/>
      <c r="AT41" s="528"/>
      <c r="AU41" s="528"/>
      <c r="AV41" s="528"/>
      <c r="AW41" s="528"/>
      <c r="AX41" s="528"/>
      <c r="AY41" s="528"/>
      <c r="AZ41" s="528"/>
      <c r="BA41" s="528"/>
      <c r="BB41" s="528"/>
      <c r="BC41" s="528"/>
      <c r="BD41" s="528"/>
      <c r="BE41" s="528"/>
      <c r="BF41" s="528"/>
      <c r="BG41" s="528"/>
      <c r="BH41" s="528"/>
      <c r="BI41" s="528"/>
      <c r="BJ41" s="528"/>
      <c r="BK41" s="529"/>
      <c r="BL41" s="530"/>
      <c r="BM41" s="522"/>
      <c r="BN41" s="522"/>
      <c r="BO41" s="522"/>
      <c r="BP41" s="522"/>
      <c r="BQ41" s="522"/>
      <c r="BR41" s="522"/>
      <c r="BS41" s="522"/>
      <c r="BT41" s="522"/>
      <c r="BU41" s="522"/>
      <c r="BV41" s="522"/>
      <c r="BW41" s="522"/>
      <c r="BX41" s="522"/>
      <c r="BY41" s="531"/>
      <c r="BZ41" s="530"/>
      <c r="CA41" s="522"/>
      <c r="CB41" s="522"/>
      <c r="CC41" s="522"/>
      <c r="CD41" s="522"/>
      <c r="CE41" s="522"/>
      <c r="CF41" s="522"/>
      <c r="CG41" s="522"/>
      <c r="CH41" s="522"/>
      <c r="CI41" s="522"/>
      <c r="CJ41" s="522"/>
      <c r="CK41" s="522"/>
      <c r="CL41" s="522"/>
      <c r="CM41" s="531"/>
      <c r="CN41" s="530"/>
      <c r="CO41" s="522"/>
      <c r="CP41" s="522"/>
      <c r="CQ41" s="522"/>
      <c r="CR41" s="522"/>
      <c r="CS41" s="522"/>
      <c r="CT41" s="522"/>
      <c r="CU41" s="522"/>
      <c r="CV41" s="522"/>
      <c r="CW41" s="522"/>
      <c r="CX41" s="522"/>
      <c r="CY41" s="522"/>
      <c r="CZ41" s="522"/>
      <c r="DA41" s="531"/>
      <c r="DB41" s="530"/>
      <c r="DC41" s="522"/>
      <c r="DD41" s="522"/>
      <c r="DE41" s="522"/>
      <c r="DF41" s="522"/>
      <c r="DG41" s="522"/>
      <c r="DH41" s="522"/>
      <c r="DI41" s="522"/>
      <c r="DJ41" s="522"/>
      <c r="DK41" s="522"/>
      <c r="DL41" s="522"/>
      <c r="DM41" s="522"/>
      <c r="DN41" s="522"/>
      <c r="DO41" s="531"/>
      <c r="DP41" s="530"/>
      <c r="DQ41" s="522"/>
      <c r="DR41" s="522"/>
      <c r="DS41" s="522"/>
      <c r="DT41" s="522"/>
      <c r="DU41" s="522"/>
      <c r="DV41" s="522"/>
      <c r="DW41" s="522"/>
      <c r="DX41" s="522"/>
      <c r="DY41" s="522"/>
      <c r="DZ41" s="522"/>
      <c r="EA41" s="522"/>
      <c r="EB41" s="522"/>
      <c r="EC41" s="523"/>
    </row>
    <row r="42" spans="1:133" ht="13.5" thickBot="1">
      <c r="A42" s="576" t="s">
        <v>488</v>
      </c>
      <c r="B42" s="577"/>
      <c r="C42" s="577"/>
      <c r="D42" s="577"/>
      <c r="E42" s="577"/>
      <c r="F42" s="577"/>
      <c r="G42" s="578"/>
      <c r="H42" s="587" t="s">
        <v>489</v>
      </c>
      <c r="I42" s="588"/>
      <c r="J42" s="588"/>
      <c r="K42" s="588"/>
      <c r="L42" s="588"/>
      <c r="M42" s="588"/>
      <c r="N42" s="588"/>
      <c r="O42" s="588"/>
      <c r="P42" s="588"/>
      <c r="Q42" s="588"/>
      <c r="R42" s="588"/>
      <c r="S42" s="588"/>
      <c r="T42" s="588"/>
      <c r="U42" s="588"/>
      <c r="V42" s="588"/>
      <c r="W42" s="588"/>
      <c r="X42" s="588"/>
      <c r="Y42" s="588"/>
      <c r="Z42" s="588"/>
      <c r="AA42" s="588"/>
      <c r="AB42" s="588"/>
      <c r="AC42" s="588"/>
      <c r="AD42" s="588"/>
      <c r="AE42" s="588"/>
      <c r="AF42" s="588"/>
      <c r="AG42" s="588"/>
      <c r="AH42" s="588"/>
      <c r="AI42" s="588"/>
      <c r="AJ42" s="588"/>
      <c r="AK42" s="588"/>
      <c r="AL42" s="588"/>
      <c r="AM42" s="588"/>
      <c r="AN42" s="588"/>
      <c r="AO42" s="588"/>
      <c r="AP42" s="588"/>
      <c r="AQ42" s="588"/>
      <c r="AR42" s="588"/>
      <c r="AS42" s="588"/>
      <c r="AT42" s="588"/>
      <c r="AU42" s="588"/>
      <c r="AV42" s="588"/>
      <c r="AW42" s="588"/>
      <c r="AX42" s="588"/>
      <c r="AY42" s="588"/>
      <c r="AZ42" s="588"/>
      <c r="BA42" s="588"/>
      <c r="BB42" s="588"/>
      <c r="BC42" s="588"/>
      <c r="BD42" s="588"/>
      <c r="BE42" s="588"/>
      <c r="BF42" s="588"/>
      <c r="BG42" s="588"/>
      <c r="BH42" s="588"/>
      <c r="BI42" s="588"/>
      <c r="BJ42" s="588"/>
      <c r="BK42" s="589"/>
      <c r="BL42" s="563">
        <f>SUM(BL33:BY34)</f>
        <v>27.76000000000001</v>
      </c>
      <c r="BM42" s="564"/>
      <c r="BN42" s="564"/>
      <c r="BO42" s="564"/>
      <c r="BP42" s="564"/>
      <c r="BQ42" s="564"/>
      <c r="BR42" s="564"/>
      <c r="BS42" s="564"/>
      <c r="BT42" s="564"/>
      <c r="BU42" s="564"/>
      <c r="BV42" s="564"/>
      <c r="BW42" s="564"/>
      <c r="BX42" s="564"/>
      <c r="BY42" s="582"/>
      <c r="BZ42" s="563">
        <f>SUM(BZ33:CM34)</f>
        <v>29.709999999999987</v>
      </c>
      <c r="CA42" s="564"/>
      <c r="CB42" s="564"/>
      <c r="CC42" s="564"/>
      <c r="CD42" s="564"/>
      <c r="CE42" s="564"/>
      <c r="CF42" s="564"/>
      <c r="CG42" s="564"/>
      <c r="CH42" s="564"/>
      <c r="CI42" s="564"/>
      <c r="CJ42" s="564"/>
      <c r="CK42" s="564"/>
      <c r="CL42" s="564"/>
      <c r="CM42" s="582"/>
      <c r="CN42" s="563">
        <f>SUM(CN33:DA34)</f>
        <v>30.019999999999982</v>
      </c>
      <c r="CO42" s="564"/>
      <c r="CP42" s="564"/>
      <c r="CQ42" s="564"/>
      <c r="CR42" s="564"/>
      <c r="CS42" s="564"/>
      <c r="CT42" s="564"/>
      <c r="CU42" s="564"/>
      <c r="CV42" s="564"/>
      <c r="CW42" s="564"/>
      <c r="CX42" s="564"/>
      <c r="CY42" s="564"/>
      <c r="CZ42" s="564"/>
      <c r="DA42" s="582"/>
      <c r="DB42" s="563">
        <f>SUM(DB33:DO34)</f>
        <v>31.236999999999977</v>
      </c>
      <c r="DC42" s="564"/>
      <c r="DD42" s="564"/>
      <c r="DE42" s="564"/>
      <c r="DF42" s="564"/>
      <c r="DG42" s="564"/>
      <c r="DH42" s="564"/>
      <c r="DI42" s="564"/>
      <c r="DJ42" s="564"/>
      <c r="DK42" s="564"/>
      <c r="DL42" s="564"/>
      <c r="DM42" s="564"/>
      <c r="DN42" s="564"/>
      <c r="DO42" s="582"/>
      <c r="DP42" s="563">
        <f>SUM(DP33:EC34)</f>
        <v>32.348000000000006</v>
      </c>
      <c r="DQ42" s="564"/>
      <c r="DR42" s="564"/>
      <c r="DS42" s="564"/>
      <c r="DT42" s="564"/>
      <c r="DU42" s="564"/>
      <c r="DV42" s="564"/>
      <c r="DW42" s="564"/>
      <c r="DX42" s="564"/>
      <c r="DY42" s="564"/>
      <c r="DZ42" s="564"/>
      <c r="EA42" s="564"/>
      <c r="EB42" s="564"/>
      <c r="EC42" s="565"/>
    </row>
    <row r="43" spans="1:133" ht="13.5" thickBot="1">
      <c r="A43" s="576" t="s">
        <v>490</v>
      </c>
      <c r="B43" s="577"/>
      <c r="C43" s="577"/>
      <c r="D43" s="577"/>
      <c r="E43" s="577"/>
      <c r="F43" s="577"/>
      <c r="G43" s="578"/>
      <c r="H43" s="587" t="s">
        <v>491</v>
      </c>
      <c r="I43" s="588"/>
      <c r="J43" s="588"/>
      <c r="K43" s="588"/>
      <c r="L43" s="588"/>
      <c r="M43" s="588"/>
      <c r="N43" s="588"/>
      <c r="O43" s="588"/>
      <c r="P43" s="588"/>
      <c r="Q43" s="588"/>
      <c r="R43" s="588"/>
      <c r="S43" s="588"/>
      <c r="T43" s="588"/>
      <c r="U43" s="588"/>
      <c r="V43" s="588"/>
      <c r="W43" s="588"/>
      <c r="X43" s="588"/>
      <c r="Y43" s="588"/>
      <c r="Z43" s="588"/>
      <c r="AA43" s="588"/>
      <c r="AB43" s="588"/>
      <c r="AC43" s="588"/>
      <c r="AD43" s="588"/>
      <c r="AE43" s="588"/>
      <c r="AF43" s="588"/>
      <c r="AG43" s="588"/>
      <c r="AH43" s="588"/>
      <c r="AI43" s="588"/>
      <c r="AJ43" s="588"/>
      <c r="AK43" s="588"/>
      <c r="AL43" s="588"/>
      <c r="AM43" s="588"/>
      <c r="AN43" s="588"/>
      <c r="AO43" s="588"/>
      <c r="AP43" s="588"/>
      <c r="AQ43" s="588"/>
      <c r="AR43" s="588"/>
      <c r="AS43" s="588"/>
      <c r="AT43" s="588"/>
      <c r="AU43" s="588"/>
      <c r="AV43" s="588"/>
      <c r="AW43" s="588"/>
      <c r="AX43" s="588"/>
      <c r="AY43" s="588"/>
      <c r="AZ43" s="588"/>
      <c r="BA43" s="588"/>
      <c r="BB43" s="588"/>
      <c r="BC43" s="588"/>
      <c r="BD43" s="588"/>
      <c r="BE43" s="588"/>
      <c r="BF43" s="588"/>
      <c r="BG43" s="588"/>
      <c r="BH43" s="588"/>
      <c r="BI43" s="588"/>
      <c r="BJ43" s="588"/>
      <c r="BK43" s="589"/>
      <c r="BL43" s="598">
        <f>SUM(BL42*20%)</f>
        <v>5.552000000000002</v>
      </c>
      <c r="BM43" s="599"/>
      <c r="BN43" s="599"/>
      <c r="BO43" s="599"/>
      <c r="BP43" s="599"/>
      <c r="BQ43" s="599"/>
      <c r="BR43" s="599"/>
      <c r="BS43" s="599"/>
      <c r="BT43" s="599"/>
      <c r="BU43" s="599"/>
      <c r="BV43" s="599"/>
      <c r="BW43" s="599"/>
      <c r="BX43" s="599"/>
      <c r="BY43" s="600"/>
      <c r="BZ43" s="598">
        <f>SUM(BZ42*20%)</f>
        <v>5.9419999999999975</v>
      </c>
      <c r="CA43" s="599"/>
      <c r="CB43" s="599"/>
      <c r="CC43" s="599"/>
      <c r="CD43" s="599"/>
      <c r="CE43" s="599"/>
      <c r="CF43" s="599"/>
      <c r="CG43" s="599"/>
      <c r="CH43" s="599"/>
      <c r="CI43" s="599"/>
      <c r="CJ43" s="599"/>
      <c r="CK43" s="599"/>
      <c r="CL43" s="599"/>
      <c r="CM43" s="600"/>
      <c r="CN43" s="598">
        <f>SUM(CN42*20%)</f>
        <v>6.003999999999997</v>
      </c>
      <c r="CO43" s="599"/>
      <c r="CP43" s="599"/>
      <c r="CQ43" s="599"/>
      <c r="CR43" s="599"/>
      <c r="CS43" s="599"/>
      <c r="CT43" s="599"/>
      <c r="CU43" s="599"/>
      <c r="CV43" s="599"/>
      <c r="CW43" s="599"/>
      <c r="CX43" s="599"/>
      <c r="CY43" s="599"/>
      <c r="CZ43" s="599"/>
      <c r="DA43" s="600"/>
      <c r="DB43" s="598">
        <f>SUM(DB42*20%)</f>
        <v>6.247399999999995</v>
      </c>
      <c r="DC43" s="599"/>
      <c r="DD43" s="599"/>
      <c r="DE43" s="599"/>
      <c r="DF43" s="599"/>
      <c r="DG43" s="599"/>
      <c r="DH43" s="599"/>
      <c r="DI43" s="599"/>
      <c r="DJ43" s="599"/>
      <c r="DK43" s="599"/>
      <c r="DL43" s="599"/>
      <c r="DM43" s="599"/>
      <c r="DN43" s="599"/>
      <c r="DO43" s="600"/>
      <c r="DP43" s="598">
        <f>SUM(DP42*20%)</f>
        <v>6.469600000000002</v>
      </c>
      <c r="DQ43" s="599"/>
      <c r="DR43" s="599"/>
      <c r="DS43" s="599"/>
      <c r="DT43" s="599"/>
      <c r="DU43" s="599"/>
      <c r="DV43" s="599"/>
      <c r="DW43" s="599"/>
      <c r="DX43" s="599"/>
      <c r="DY43" s="599"/>
      <c r="DZ43" s="599"/>
      <c r="EA43" s="599"/>
      <c r="EB43" s="599"/>
      <c r="EC43" s="601"/>
    </row>
    <row r="44" spans="1:133" ht="13.5" thickBot="1">
      <c r="A44" s="576" t="s">
        <v>492</v>
      </c>
      <c r="B44" s="577"/>
      <c r="C44" s="577"/>
      <c r="D44" s="577"/>
      <c r="E44" s="577"/>
      <c r="F44" s="577"/>
      <c r="G44" s="578"/>
      <c r="H44" s="587" t="s">
        <v>493</v>
      </c>
      <c r="I44" s="588"/>
      <c r="J44" s="588"/>
      <c r="K44" s="588"/>
      <c r="L44" s="588"/>
      <c r="M44" s="588"/>
      <c r="N44" s="588"/>
      <c r="O44" s="588"/>
      <c r="P44" s="588"/>
      <c r="Q44" s="588"/>
      <c r="R44" s="588"/>
      <c r="S44" s="588"/>
      <c r="T44" s="588"/>
      <c r="U44" s="588"/>
      <c r="V44" s="588"/>
      <c r="W44" s="588"/>
      <c r="X44" s="588"/>
      <c r="Y44" s="588"/>
      <c r="Z44" s="588"/>
      <c r="AA44" s="588"/>
      <c r="AB44" s="588"/>
      <c r="AC44" s="588"/>
      <c r="AD44" s="588"/>
      <c r="AE44" s="588"/>
      <c r="AF44" s="588"/>
      <c r="AG44" s="588"/>
      <c r="AH44" s="588"/>
      <c r="AI44" s="588"/>
      <c r="AJ44" s="588"/>
      <c r="AK44" s="588"/>
      <c r="AL44" s="588"/>
      <c r="AM44" s="588"/>
      <c r="AN44" s="588"/>
      <c r="AO44" s="588"/>
      <c r="AP44" s="588"/>
      <c r="AQ44" s="588"/>
      <c r="AR44" s="588"/>
      <c r="AS44" s="588"/>
      <c r="AT44" s="588"/>
      <c r="AU44" s="588"/>
      <c r="AV44" s="588"/>
      <c r="AW44" s="588"/>
      <c r="AX44" s="588"/>
      <c r="AY44" s="588"/>
      <c r="AZ44" s="588"/>
      <c r="BA44" s="588"/>
      <c r="BB44" s="588"/>
      <c r="BC44" s="588"/>
      <c r="BD44" s="588"/>
      <c r="BE44" s="588"/>
      <c r="BF44" s="588"/>
      <c r="BG44" s="588"/>
      <c r="BH44" s="588"/>
      <c r="BI44" s="588"/>
      <c r="BJ44" s="588"/>
      <c r="BK44" s="589"/>
      <c r="BL44" s="598">
        <f>SUM(BL42-BL43)</f>
        <v>22.208000000000006</v>
      </c>
      <c r="BM44" s="564"/>
      <c r="BN44" s="564"/>
      <c r="BO44" s="564"/>
      <c r="BP44" s="564"/>
      <c r="BQ44" s="564"/>
      <c r="BR44" s="564"/>
      <c r="BS44" s="564"/>
      <c r="BT44" s="564"/>
      <c r="BU44" s="564"/>
      <c r="BV44" s="564"/>
      <c r="BW44" s="564"/>
      <c r="BX44" s="564"/>
      <c r="BY44" s="582"/>
      <c r="BZ44" s="598">
        <f>SUM(BZ42-BZ43)</f>
        <v>23.76799999999999</v>
      </c>
      <c r="CA44" s="564"/>
      <c r="CB44" s="564"/>
      <c r="CC44" s="564"/>
      <c r="CD44" s="564"/>
      <c r="CE44" s="564"/>
      <c r="CF44" s="564"/>
      <c r="CG44" s="564"/>
      <c r="CH44" s="564"/>
      <c r="CI44" s="564"/>
      <c r="CJ44" s="564"/>
      <c r="CK44" s="564"/>
      <c r="CL44" s="564"/>
      <c r="CM44" s="582"/>
      <c r="CN44" s="598">
        <f>SUM(CN42-CN43)</f>
        <v>24.015999999999984</v>
      </c>
      <c r="CO44" s="564"/>
      <c r="CP44" s="564"/>
      <c r="CQ44" s="564"/>
      <c r="CR44" s="564"/>
      <c r="CS44" s="564"/>
      <c r="CT44" s="564"/>
      <c r="CU44" s="564"/>
      <c r="CV44" s="564"/>
      <c r="CW44" s="564"/>
      <c r="CX44" s="564"/>
      <c r="CY44" s="564"/>
      <c r="CZ44" s="564"/>
      <c r="DA44" s="582"/>
      <c r="DB44" s="598">
        <f>SUM(DB42-DB43)</f>
        <v>24.98959999999998</v>
      </c>
      <c r="DC44" s="564"/>
      <c r="DD44" s="564"/>
      <c r="DE44" s="564"/>
      <c r="DF44" s="564"/>
      <c r="DG44" s="564"/>
      <c r="DH44" s="564"/>
      <c r="DI44" s="564"/>
      <c r="DJ44" s="564"/>
      <c r="DK44" s="564"/>
      <c r="DL44" s="564"/>
      <c r="DM44" s="564"/>
      <c r="DN44" s="564"/>
      <c r="DO44" s="582"/>
      <c r="DP44" s="598">
        <f>SUM(DP42-DP43)</f>
        <v>25.878400000000006</v>
      </c>
      <c r="DQ44" s="564"/>
      <c r="DR44" s="564"/>
      <c r="DS44" s="564"/>
      <c r="DT44" s="564"/>
      <c r="DU44" s="564"/>
      <c r="DV44" s="564"/>
      <c r="DW44" s="564"/>
      <c r="DX44" s="564"/>
      <c r="DY44" s="564"/>
      <c r="DZ44" s="564"/>
      <c r="EA44" s="564"/>
      <c r="EB44" s="564"/>
      <c r="EC44" s="565"/>
    </row>
    <row r="45" spans="1:133" ht="12.75">
      <c r="A45" s="566" t="s">
        <v>494</v>
      </c>
      <c r="B45" s="567"/>
      <c r="C45" s="567"/>
      <c r="D45" s="567"/>
      <c r="E45" s="567"/>
      <c r="F45" s="567"/>
      <c r="G45" s="568"/>
      <c r="H45" s="584" t="s">
        <v>495</v>
      </c>
      <c r="I45" s="585"/>
      <c r="J45" s="585"/>
      <c r="K45" s="585"/>
      <c r="L45" s="585"/>
      <c r="M45" s="585"/>
      <c r="N45" s="585"/>
      <c r="O45" s="585"/>
      <c r="P45" s="585"/>
      <c r="Q45" s="585"/>
      <c r="R45" s="585"/>
      <c r="S45" s="585"/>
      <c r="T45" s="585"/>
      <c r="U45" s="585"/>
      <c r="V45" s="585"/>
      <c r="W45" s="585"/>
      <c r="X45" s="585"/>
      <c r="Y45" s="585"/>
      <c r="Z45" s="585"/>
      <c r="AA45" s="585"/>
      <c r="AB45" s="585"/>
      <c r="AC45" s="585"/>
      <c r="AD45" s="585"/>
      <c r="AE45" s="585"/>
      <c r="AF45" s="585"/>
      <c r="AG45" s="585"/>
      <c r="AH45" s="585"/>
      <c r="AI45" s="585"/>
      <c r="AJ45" s="585"/>
      <c r="AK45" s="585"/>
      <c r="AL45" s="585"/>
      <c r="AM45" s="585"/>
      <c r="AN45" s="585"/>
      <c r="AO45" s="585"/>
      <c r="AP45" s="585"/>
      <c r="AQ45" s="585"/>
      <c r="AR45" s="585"/>
      <c r="AS45" s="585"/>
      <c r="AT45" s="585"/>
      <c r="AU45" s="585"/>
      <c r="AV45" s="585"/>
      <c r="AW45" s="585"/>
      <c r="AX45" s="585"/>
      <c r="AY45" s="585"/>
      <c r="AZ45" s="585"/>
      <c r="BA45" s="585"/>
      <c r="BB45" s="585"/>
      <c r="BC45" s="585"/>
      <c r="BD45" s="585"/>
      <c r="BE45" s="585"/>
      <c r="BF45" s="585"/>
      <c r="BG45" s="585"/>
      <c r="BH45" s="585"/>
      <c r="BI45" s="585"/>
      <c r="BJ45" s="585"/>
      <c r="BK45" s="586"/>
      <c r="BL45" s="583">
        <f>SUM(BL47:BY50)</f>
        <v>15.1</v>
      </c>
      <c r="BM45" s="573"/>
      <c r="BN45" s="573"/>
      <c r="BO45" s="573"/>
      <c r="BP45" s="573"/>
      <c r="BQ45" s="573"/>
      <c r="BR45" s="573"/>
      <c r="BS45" s="573"/>
      <c r="BT45" s="573"/>
      <c r="BU45" s="573"/>
      <c r="BV45" s="573"/>
      <c r="BW45" s="573"/>
      <c r="BX45" s="573"/>
      <c r="BY45" s="574"/>
      <c r="BZ45" s="583">
        <f>SUM(BZ47:CM50)</f>
        <v>15.42</v>
      </c>
      <c r="CA45" s="573"/>
      <c r="CB45" s="573"/>
      <c r="CC45" s="573"/>
      <c r="CD45" s="573"/>
      <c r="CE45" s="573"/>
      <c r="CF45" s="573"/>
      <c r="CG45" s="573"/>
      <c r="CH45" s="573"/>
      <c r="CI45" s="573"/>
      <c r="CJ45" s="573"/>
      <c r="CK45" s="573"/>
      <c r="CL45" s="573"/>
      <c r="CM45" s="574"/>
      <c r="CN45" s="583">
        <f>SUM(CN47:DA50)</f>
        <v>16.08</v>
      </c>
      <c r="CO45" s="573"/>
      <c r="CP45" s="573"/>
      <c r="CQ45" s="573"/>
      <c r="CR45" s="573"/>
      <c r="CS45" s="573"/>
      <c r="CT45" s="573"/>
      <c r="CU45" s="573"/>
      <c r="CV45" s="573"/>
      <c r="CW45" s="573"/>
      <c r="CX45" s="573"/>
      <c r="CY45" s="573"/>
      <c r="CZ45" s="573"/>
      <c r="DA45" s="574"/>
      <c r="DB45" s="583">
        <f>SUM(DB47:DO50)</f>
        <v>16.57</v>
      </c>
      <c r="DC45" s="573"/>
      <c r="DD45" s="573"/>
      <c r="DE45" s="573"/>
      <c r="DF45" s="573"/>
      <c r="DG45" s="573"/>
      <c r="DH45" s="573"/>
      <c r="DI45" s="573"/>
      <c r="DJ45" s="573"/>
      <c r="DK45" s="573"/>
      <c r="DL45" s="573"/>
      <c r="DM45" s="573"/>
      <c r="DN45" s="573"/>
      <c r="DO45" s="574"/>
      <c r="DP45" s="583">
        <f>SUM(DP47:EC50)</f>
        <v>16.54</v>
      </c>
      <c r="DQ45" s="573"/>
      <c r="DR45" s="573"/>
      <c r="DS45" s="573"/>
      <c r="DT45" s="573"/>
      <c r="DU45" s="573"/>
      <c r="DV45" s="573"/>
      <c r="DW45" s="573"/>
      <c r="DX45" s="573"/>
      <c r="DY45" s="573"/>
      <c r="DZ45" s="573"/>
      <c r="EA45" s="573"/>
      <c r="EB45" s="573"/>
      <c r="EC45" s="575"/>
    </row>
    <row r="46" spans="1:133" ht="12.75">
      <c r="A46" s="534"/>
      <c r="B46" s="225"/>
      <c r="C46" s="225"/>
      <c r="D46" s="225"/>
      <c r="E46" s="225"/>
      <c r="F46" s="225"/>
      <c r="G46" s="226"/>
      <c r="H46" s="535" t="s">
        <v>459</v>
      </c>
      <c r="I46" s="536"/>
      <c r="J46" s="536"/>
      <c r="K46" s="536"/>
      <c r="L46" s="536"/>
      <c r="M46" s="536"/>
      <c r="N46" s="536"/>
      <c r="O46" s="536"/>
      <c r="P46" s="536"/>
      <c r="Q46" s="536"/>
      <c r="R46" s="536"/>
      <c r="S46" s="536"/>
      <c r="T46" s="536"/>
      <c r="U46" s="536"/>
      <c r="V46" s="536"/>
      <c r="W46" s="536"/>
      <c r="X46" s="536"/>
      <c r="Y46" s="536"/>
      <c r="Z46" s="536"/>
      <c r="AA46" s="536"/>
      <c r="AB46" s="536"/>
      <c r="AC46" s="536"/>
      <c r="AD46" s="536"/>
      <c r="AE46" s="536"/>
      <c r="AF46" s="536"/>
      <c r="AG46" s="536"/>
      <c r="AH46" s="536"/>
      <c r="AI46" s="536"/>
      <c r="AJ46" s="536"/>
      <c r="AK46" s="536"/>
      <c r="AL46" s="536"/>
      <c r="AM46" s="536"/>
      <c r="AN46" s="536"/>
      <c r="AO46" s="536"/>
      <c r="AP46" s="536"/>
      <c r="AQ46" s="536"/>
      <c r="AR46" s="536"/>
      <c r="AS46" s="536"/>
      <c r="AT46" s="536"/>
      <c r="AU46" s="536"/>
      <c r="AV46" s="536"/>
      <c r="AW46" s="536"/>
      <c r="AX46" s="536"/>
      <c r="AY46" s="536"/>
      <c r="AZ46" s="536"/>
      <c r="BA46" s="536"/>
      <c r="BB46" s="536"/>
      <c r="BC46" s="536"/>
      <c r="BD46" s="536"/>
      <c r="BE46" s="536"/>
      <c r="BF46" s="536"/>
      <c r="BG46" s="536"/>
      <c r="BH46" s="536"/>
      <c r="BI46" s="536"/>
      <c r="BJ46" s="536"/>
      <c r="BK46" s="537"/>
      <c r="BL46" s="305"/>
      <c r="BM46" s="306"/>
      <c r="BN46" s="306"/>
      <c r="BO46" s="306"/>
      <c r="BP46" s="306"/>
      <c r="BQ46" s="306"/>
      <c r="BR46" s="306"/>
      <c r="BS46" s="306"/>
      <c r="BT46" s="306"/>
      <c r="BU46" s="306"/>
      <c r="BV46" s="306"/>
      <c r="BW46" s="306"/>
      <c r="BX46" s="306"/>
      <c r="BY46" s="307"/>
      <c r="BZ46" s="305"/>
      <c r="CA46" s="306"/>
      <c r="CB46" s="306"/>
      <c r="CC46" s="306"/>
      <c r="CD46" s="306"/>
      <c r="CE46" s="306"/>
      <c r="CF46" s="306"/>
      <c r="CG46" s="306"/>
      <c r="CH46" s="306"/>
      <c r="CI46" s="306"/>
      <c r="CJ46" s="306"/>
      <c r="CK46" s="306"/>
      <c r="CL46" s="306"/>
      <c r="CM46" s="307"/>
      <c r="CN46" s="305"/>
      <c r="CO46" s="306"/>
      <c r="CP46" s="306"/>
      <c r="CQ46" s="306"/>
      <c r="CR46" s="306"/>
      <c r="CS46" s="306"/>
      <c r="CT46" s="306"/>
      <c r="CU46" s="306"/>
      <c r="CV46" s="306"/>
      <c r="CW46" s="306"/>
      <c r="CX46" s="306"/>
      <c r="CY46" s="306"/>
      <c r="CZ46" s="306"/>
      <c r="DA46" s="307"/>
      <c r="DB46" s="305"/>
      <c r="DC46" s="306"/>
      <c r="DD46" s="306"/>
      <c r="DE46" s="306"/>
      <c r="DF46" s="306"/>
      <c r="DG46" s="306"/>
      <c r="DH46" s="306"/>
      <c r="DI46" s="306"/>
      <c r="DJ46" s="306"/>
      <c r="DK46" s="306"/>
      <c r="DL46" s="306"/>
      <c r="DM46" s="306"/>
      <c r="DN46" s="306"/>
      <c r="DO46" s="307"/>
      <c r="DP46" s="305"/>
      <c r="DQ46" s="306"/>
      <c r="DR46" s="306"/>
      <c r="DS46" s="306"/>
      <c r="DT46" s="306"/>
      <c r="DU46" s="306"/>
      <c r="DV46" s="306"/>
      <c r="DW46" s="306"/>
      <c r="DX46" s="306"/>
      <c r="DY46" s="306"/>
      <c r="DZ46" s="306"/>
      <c r="EA46" s="306"/>
      <c r="EB46" s="306"/>
      <c r="EC46" s="533"/>
    </row>
    <row r="47" spans="1:133" ht="12.75">
      <c r="A47" s="534" t="s">
        <v>13</v>
      </c>
      <c r="B47" s="225"/>
      <c r="C47" s="225"/>
      <c r="D47" s="225"/>
      <c r="E47" s="225"/>
      <c r="F47" s="225"/>
      <c r="G47" s="226"/>
      <c r="H47" s="535" t="s">
        <v>496</v>
      </c>
      <c r="I47" s="536"/>
      <c r="J47" s="536"/>
      <c r="K47" s="536"/>
      <c r="L47" s="536"/>
      <c r="M47" s="536"/>
      <c r="N47" s="536"/>
      <c r="O47" s="536"/>
      <c r="P47" s="536"/>
      <c r="Q47" s="536"/>
      <c r="R47" s="536"/>
      <c r="S47" s="536"/>
      <c r="T47" s="536"/>
      <c r="U47" s="536"/>
      <c r="V47" s="536"/>
      <c r="W47" s="536"/>
      <c r="X47" s="536"/>
      <c r="Y47" s="536"/>
      <c r="Z47" s="536"/>
      <c r="AA47" s="536"/>
      <c r="AB47" s="536"/>
      <c r="AC47" s="536"/>
      <c r="AD47" s="536"/>
      <c r="AE47" s="536"/>
      <c r="AF47" s="536"/>
      <c r="AG47" s="536"/>
      <c r="AH47" s="536"/>
      <c r="AI47" s="536"/>
      <c r="AJ47" s="536"/>
      <c r="AK47" s="536"/>
      <c r="AL47" s="536"/>
      <c r="AM47" s="536"/>
      <c r="AN47" s="536"/>
      <c r="AO47" s="536"/>
      <c r="AP47" s="536"/>
      <c r="AQ47" s="536"/>
      <c r="AR47" s="536"/>
      <c r="AS47" s="536"/>
      <c r="AT47" s="536"/>
      <c r="AU47" s="536"/>
      <c r="AV47" s="536"/>
      <c r="AW47" s="536"/>
      <c r="AX47" s="536"/>
      <c r="AY47" s="536"/>
      <c r="AZ47" s="536"/>
      <c r="BA47" s="536"/>
      <c r="BB47" s="536"/>
      <c r="BC47" s="536"/>
      <c r="BD47" s="536"/>
      <c r="BE47" s="536"/>
      <c r="BF47" s="536"/>
      <c r="BG47" s="536"/>
      <c r="BH47" s="536"/>
      <c r="BI47" s="536"/>
      <c r="BJ47" s="536"/>
      <c r="BK47" s="537"/>
      <c r="BL47" s="305"/>
      <c r="BM47" s="306"/>
      <c r="BN47" s="306"/>
      <c r="BO47" s="306"/>
      <c r="BP47" s="306"/>
      <c r="BQ47" s="306"/>
      <c r="BR47" s="306"/>
      <c r="BS47" s="306"/>
      <c r="BT47" s="306"/>
      <c r="BU47" s="306"/>
      <c r="BV47" s="306"/>
      <c r="BW47" s="306"/>
      <c r="BX47" s="306"/>
      <c r="BY47" s="307"/>
      <c r="BZ47" s="305"/>
      <c r="CA47" s="306"/>
      <c r="CB47" s="306"/>
      <c r="CC47" s="306"/>
      <c r="CD47" s="306"/>
      <c r="CE47" s="306"/>
      <c r="CF47" s="306"/>
      <c r="CG47" s="306"/>
      <c r="CH47" s="306"/>
      <c r="CI47" s="306"/>
      <c r="CJ47" s="306"/>
      <c r="CK47" s="306"/>
      <c r="CL47" s="306"/>
      <c r="CM47" s="307"/>
      <c r="CN47" s="305"/>
      <c r="CO47" s="306"/>
      <c r="CP47" s="306"/>
      <c r="CQ47" s="306"/>
      <c r="CR47" s="306"/>
      <c r="CS47" s="306"/>
      <c r="CT47" s="306"/>
      <c r="CU47" s="306"/>
      <c r="CV47" s="306"/>
      <c r="CW47" s="306"/>
      <c r="CX47" s="306"/>
      <c r="CY47" s="306"/>
      <c r="CZ47" s="306"/>
      <c r="DA47" s="307"/>
      <c r="DB47" s="305"/>
      <c r="DC47" s="306"/>
      <c r="DD47" s="306"/>
      <c r="DE47" s="306"/>
      <c r="DF47" s="306"/>
      <c r="DG47" s="306"/>
      <c r="DH47" s="306"/>
      <c r="DI47" s="306"/>
      <c r="DJ47" s="306"/>
      <c r="DK47" s="306"/>
      <c r="DL47" s="306"/>
      <c r="DM47" s="306"/>
      <c r="DN47" s="306"/>
      <c r="DO47" s="307"/>
      <c r="DP47" s="305"/>
      <c r="DQ47" s="306"/>
      <c r="DR47" s="306"/>
      <c r="DS47" s="306"/>
      <c r="DT47" s="306"/>
      <c r="DU47" s="306"/>
      <c r="DV47" s="306"/>
      <c r="DW47" s="306"/>
      <c r="DX47" s="306"/>
      <c r="DY47" s="306"/>
      <c r="DZ47" s="306"/>
      <c r="EA47" s="306"/>
      <c r="EB47" s="306"/>
      <c r="EC47" s="533"/>
    </row>
    <row r="48" spans="1:133" ht="12.75">
      <c r="A48" s="534" t="s">
        <v>17</v>
      </c>
      <c r="B48" s="225"/>
      <c r="C48" s="225"/>
      <c r="D48" s="225"/>
      <c r="E48" s="225"/>
      <c r="F48" s="225"/>
      <c r="G48" s="226"/>
      <c r="H48" s="535" t="s">
        <v>497</v>
      </c>
      <c r="I48" s="536"/>
      <c r="J48" s="536"/>
      <c r="K48" s="536"/>
      <c r="L48" s="536"/>
      <c r="M48" s="536"/>
      <c r="N48" s="536"/>
      <c r="O48" s="536"/>
      <c r="P48" s="536"/>
      <c r="Q48" s="536"/>
      <c r="R48" s="536"/>
      <c r="S48" s="536"/>
      <c r="T48" s="536"/>
      <c r="U48" s="536"/>
      <c r="V48" s="536"/>
      <c r="W48" s="536"/>
      <c r="X48" s="536"/>
      <c r="Y48" s="536"/>
      <c r="Z48" s="536"/>
      <c r="AA48" s="536"/>
      <c r="AB48" s="536"/>
      <c r="AC48" s="536"/>
      <c r="AD48" s="536"/>
      <c r="AE48" s="536"/>
      <c r="AF48" s="536"/>
      <c r="AG48" s="536"/>
      <c r="AH48" s="536"/>
      <c r="AI48" s="536"/>
      <c r="AJ48" s="536"/>
      <c r="AK48" s="536"/>
      <c r="AL48" s="536"/>
      <c r="AM48" s="536"/>
      <c r="AN48" s="536"/>
      <c r="AO48" s="536"/>
      <c r="AP48" s="536"/>
      <c r="AQ48" s="536"/>
      <c r="AR48" s="536"/>
      <c r="AS48" s="536"/>
      <c r="AT48" s="536"/>
      <c r="AU48" s="536"/>
      <c r="AV48" s="536"/>
      <c r="AW48" s="536"/>
      <c r="AX48" s="536"/>
      <c r="AY48" s="536"/>
      <c r="AZ48" s="536"/>
      <c r="BA48" s="536"/>
      <c r="BB48" s="536"/>
      <c r="BC48" s="536"/>
      <c r="BD48" s="536"/>
      <c r="BE48" s="536"/>
      <c r="BF48" s="536"/>
      <c r="BG48" s="536"/>
      <c r="BH48" s="536"/>
      <c r="BI48" s="536"/>
      <c r="BJ48" s="536"/>
      <c r="BK48" s="537"/>
      <c r="BL48" s="305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7"/>
      <c r="BZ48" s="305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7"/>
      <c r="CN48" s="305"/>
      <c r="CO48" s="306"/>
      <c r="CP48" s="306"/>
      <c r="CQ48" s="306"/>
      <c r="CR48" s="306"/>
      <c r="CS48" s="306"/>
      <c r="CT48" s="306"/>
      <c r="CU48" s="306"/>
      <c r="CV48" s="306"/>
      <c r="CW48" s="306"/>
      <c r="CX48" s="306"/>
      <c r="CY48" s="306"/>
      <c r="CZ48" s="306"/>
      <c r="DA48" s="307"/>
      <c r="DB48" s="305"/>
      <c r="DC48" s="306"/>
      <c r="DD48" s="306"/>
      <c r="DE48" s="306"/>
      <c r="DF48" s="306"/>
      <c r="DG48" s="306"/>
      <c r="DH48" s="306"/>
      <c r="DI48" s="306"/>
      <c r="DJ48" s="306"/>
      <c r="DK48" s="306"/>
      <c r="DL48" s="306"/>
      <c r="DM48" s="306"/>
      <c r="DN48" s="306"/>
      <c r="DO48" s="307"/>
      <c r="DP48" s="305"/>
      <c r="DQ48" s="306"/>
      <c r="DR48" s="306"/>
      <c r="DS48" s="306"/>
      <c r="DT48" s="306"/>
      <c r="DU48" s="306"/>
      <c r="DV48" s="306"/>
      <c r="DW48" s="306"/>
      <c r="DX48" s="306"/>
      <c r="DY48" s="306"/>
      <c r="DZ48" s="306"/>
      <c r="EA48" s="306"/>
      <c r="EB48" s="306"/>
      <c r="EC48" s="533"/>
    </row>
    <row r="49" spans="1:133" ht="12.75">
      <c r="A49" s="534" t="s">
        <v>54</v>
      </c>
      <c r="B49" s="225"/>
      <c r="C49" s="225"/>
      <c r="D49" s="225"/>
      <c r="E49" s="225"/>
      <c r="F49" s="225"/>
      <c r="G49" s="226"/>
      <c r="H49" s="535" t="s">
        <v>498</v>
      </c>
      <c r="I49" s="536"/>
      <c r="J49" s="536"/>
      <c r="K49" s="536"/>
      <c r="L49" s="536"/>
      <c r="M49" s="536"/>
      <c r="N49" s="536"/>
      <c r="O49" s="536"/>
      <c r="P49" s="536"/>
      <c r="Q49" s="536"/>
      <c r="R49" s="536"/>
      <c r="S49" s="536"/>
      <c r="T49" s="536"/>
      <c r="U49" s="536"/>
      <c r="V49" s="536"/>
      <c r="W49" s="536"/>
      <c r="X49" s="536"/>
      <c r="Y49" s="536"/>
      <c r="Z49" s="536"/>
      <c r="AA49" s="536"/>
      <c r="AB49" s="536"/>
      <c r="AC49" s="536"/>
      <c r="AD49" s="536"/>
      <c r="AE49" s="536"/>
      <c r="AF49" s="536"/>
      <c r="AG49" s="536"/>
      <c r="AH49" s="536"/>
      <c r="AI49" s="536"/>
      <c r="AJ49" s="536"/>
      <c r="AK49" s="536"/>
      <c r="AL49" s="536"/>
      <c r="AM49" s="536"/>
      <c r="AN49" s="536"/>
      <c r="AO49" s="536"/>
      <c r="AP49" s="536"/>
      <c r="AQ49" s="536"/>
      <c r="AR49" s="536"/>
      <c r="AS49" s="536"/>
      <c r="AT49" s="536"/>
      <c r="AU49" s="536"/>
      <c r="AV49" s="536"/>
      <c r="AW49" s="536"/>
      <c r="AX49" s="536"/>
      <c r="AY49" s="536"/>
      <c r="AZ49" s="536"/>
      <c r="BA49" s="536"/>
      <c r="BB49" s="536"/>
      <c r="BC49" s="536"/>
      <c r="BD49" s="536"/>
      <c r="BE49" s="536"/>
      <c r="BF49" s="536"/>
      <c r="BG49" s="536"/>
      <c r="BH49" s="536"/>
      <c r="BI49" s="536"/>
      <c r="BJ49" s="536"/>
      <c r="BK49" s="537"/>
      <c r="BL49" s="305">
        <v>3.5</v>
      </c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  <c r="BY49" s="307"/>
      <c r="BZ49" s="305">
        <v>3.5</v>
      </c>
      <c r="CA49" s="306"/>
      <c r="CB49" s="306"/>
      <c r="CC49" s="306"/>
      <c r="CD49" s="306"/>
      <c r="CE49" s="306"/>
      <c r="CF49" s="306"/>
      <c r="CG49" s="306"/>
      <c r="CH49" s="306"/>
      <c r="CI49" s="306"/>
      <c r="CJ49" s="306"/>
      <c r="CK49" s="306"/>
      <c r="CL49" s="306"/>
      <c r="CM49" s="307"/>
      <c r="CN49" s="305">
        <v>3.5</v>
      </c>
      <c r="CO49" s="306"/>
      <c r="CP49" s="306"/>
      <c r="CQ49" s="306"/>
      <c r="CR49" s="306"/>
      <c r="CS49" s="306"/>
      <c r="CT49" s="306"/>
      <c r="CU49" s="306"/>
      <c r="CV49" s="306"/>
      <c r="CW49" s="306"/>
      <c r="CX49" s="306"/>
      <c r="CY49" s="306"/>
      <c r="CZ49" s="306"/>
      <c r="DA49" s="307"/>
      <c r="DB49" s="305">
        <v>3.5</v>
      </c>
      <c r="DC49" s="306"/>
      <c r="DD49" s="306"/>
      <c r="DE49" s="306"/>
      <c r="DF49" s="306"/>
      <c r="DG49" s="306"/>
      <c r="DH49" s="306"/>
      <c r="DI49" s="306"/>
      <c r="DJ49" s="306"/>
      <c r="DK49" s="306"/>
      <c r="DL49" s="306"/>
      <c r="DM49" s="306"/>
      <c r="DN49" s="306"/>
      <c r="DO49" s="307"/>
      <c r="DP49" s="305">
        <v>3.5</v>
      </c>
      <c r="DQ49" s="306"/>
      <c r="DR49" s="306"/>
      <c r="DS49" s="306"/>
      <c r="DT49" s="306"/>
      <c r="DU49" s="306"/>
      <c r="DV49" s="306"/>
      <c r="DW49" s="306"/>
      <c r="DX49" s="306"/>
      <c r="DY49" s="306"/>
      <c r="DZ49" s="306"/>
      <c r="EA49" s="306"/>
      <c r="EB49" s="306"/>
      <c r="EC49" s="533"/>
    </row>
    <row r="50" spans="1:133" ht="13.5" thickBot="1">
      <c r="A50" s="524" t="s">
        <v>56</v>
      </c>
      <c r="B50" s="525"/>
      <c r="C50" s="525"/>
      <c r="D50" s="525"/>
      <c r="E50" s="525"/>
      <c r="F50" s="525"/>
      <c r="G50" s="526"/>
      <c r="H50" s="527" t="s">
        <v>499</v>
      </c>
      <c r="I50" s="528"/>
      <c r="J50" s="528"/>
      <c r="K50" s="528"/>
      <c r="L50" s="528"/>
      <c r="M50" s="528"/>
      <c r="N50" s="528"/>
      <c r="O50" s="528"/>
      <c r="P50" s="528"/>
      <c r="Q50" s="528"/>
      <c r="R50" s="528"/>
      <c r="S50" s="528"/>
      <c r="T50" s="528"/>
      <c r="U50" s="528"/>
      <c r="V50" s="528"/>
      <c r="W50" s="528"/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/>
      <c r="AL50" s="528"/>
      <c r="AM50" s="528"/>
      <c r="AN50" s="528"/>
      <c r="AO50" s="528"/>
      <c r="AP50" s="528"/>
      <c r="AQ50" s="528"/>
      <c r="AR50" s="528"/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8"/>
      <c r="BF50" s="528"/>
      <c r="BG50" s="528"/>
      <c r="BH50" s="528"/>
      <c r="BI50" s="528"/>
      <c r="BJ50" s="528"/>
      <c r="BK50" s="529"/>
      <c r="BL50" s="530">
        <v>11.6</v>
      </c>
      <c r="BM50" s="522"/>
      <c r="BN50" s="522"/>
      <c r="BO50" s="522"/>
      <c r="BP50" s="522"/>
      <c r="BQ50" s="522"/>
      <c r="BR50" s="522"/>
      <c r="BS50" s="522"/>
      <c r="BT50" s="522"/>
      <c r="BU50" s="522"/>
      <c r="BV50" s="522"/>
      <c r="BW50" s="522"/>
      <c r="BX50" s="522"/>
      <c r="BY50" s="531"/>
      <c r="BZ50" s="530">
        <v>11.92</v>
      </c>
      <c r="CA50" s="522"/>
      <c r="CB50" s="522"/>
      <c r="CC50" s="522"/>
      <c r="CD50" s="522"/>
      <c r="CE50" s="522"/>
      <c r="CF50" s="522"/>
      <c r="CG50" s="522"/>
      <c r="CH50" s="522"/>
      <c r="CI50" s="522"/>
      <c r="CJ50" s="522"/>
      <c r="CK50" s="522"/>
      <c r="CL50" s="522"/>
      <c r="CM50" s="531"/>
      <c r="CN50" s="530">
        <v>12.58</v>
      </c>
      <c r="CO50" s="522"/>
      <c r="CP50" s="522"/>
      <c r="CQ50" s="522"/>
      <c r="CR50" s="522"/>
      <c r="CS50" s="522"/>
      <c r="CT50" s="522"/>
      <c r="CU50" s="522"/>
      <c r="CV50" s="522"/>
      <c r="CW50" s="522"/>
      <c r="CX50" s="522"/>
      <c r="CY50" s="522"/>
      <c r="CZ50" s="522"/>
      <c r="DA50" s="531"/>
      <c r="DB50" s="530">
        <v>13.07</v>
      </c>
      <c r="DC50" s="522"/>
      <c r="DD50" s="522"/>
      <c r="DE50" s="522"/>
      <c r="DF50" s="522"/>
      <c r="DG50" s="522"/>
      <c r="DH50" s="522"/>
      <c r="DI50" s="522"/>
      <c r="DJ50" s="522"/>
      <c r="DK50" s="522"/>
      <c r="DL50" s="522"/>
      <c r="DM50" s="522"/>
      <c r="DN50" s="522"/>
      <c r="DO50" s="531"/>
      <c r="DP50" s="530">
        <v>13.04</v>
      </c>
      <c r="DQ50" s="522"/>
      <c r="DR50" s="522"/>
      <c r="DS50" s="522"/>
      <c r="DT50" s="522"/>
      <c r="DU50" s="522"/>
      <c r="DV50" s="522"/>
      <c r="DW50" s="522"/>
      <c r="DX50" s="522"/>
      <c r="DY50" s="522"/>
      <c r="DZ50" s="522"/>
      <c r="EA50" s="522"/>
      <c r="EB50" s="522"/>
      <c r="EC50" s="523"/>
    </row>
    <row r="51" spans="1:133" ht="12.75">
      <c r="A51" s="566" t="s">
        <v>500</v>
      </c>
      <c r="B51" s="567"/>
      <c r="C51" s="567"/>
      <c r="D51" s="567"/>
      <c r="E51" s="567"/>
      <c r="F51" s="567"/>
      <c r="G51" s="568"/>
      <c r="H51" s="584" t="s">
        <v>501</v>
      </c>
      <c r="I51" s="585"/>
      <c r="J51" s="585"/>
      <c r="K51" s="585"/>
      <c r="L51" s="585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85"/>
      <c r="X51" s="585"/>
      <c r="Y51" s="585"/>
      <c r="Z51" s="585"/>
      <c r="AA51" s="585"/>
      <c r="AB51" s="585"/>
      <c r="AC51" s="585"/>
      <c r="AD51" s="585"/>
      <c r="AE51" s="585"/>
      <c r="AF51" s="585"/>
      <c r="AG51" s="585"/>
      <c r="AH51" s="585"/>
      <c r="AI51" s="585"/>
      <c r="AJ51" s="585"/>
      <c r="AK51" s="585"/>
      <c r="AL51" s="585"/>
      <c r="AM51" s="585"/>
      <c r="AN51" s="585"/>
      <c r="AO51" s="585"/>
      <c r="AP51" s="585"/>
      <c r="AQ51" s="585"/>
      <c r="AR51" s="585"/>
      <c r="AS51" s="585"/>
      <c r="AT51" s="585"/>
      <c r="AU51" s="585"/>
      <c r="AV51" s="585"/>
      <c r="AW51" s="585"/>
      <c r="AX51" s="585"/>
      <c r="AY51" s="585"/>
      <c r="AZ51" s="585"/>
      <c r="BA51" s="585"/>
      <c r="BB51" s="585"/>
      <c r="BC51" s="585"/>
      <c r="BD51" s="585"/>
      <c r="BE51" s="585"/>
      <c r="BF51" s="585"/>
      <c r="BG51" s="585"/>
      <c r="BH51" s="585"/>
      <c r="BI51" s="585"/>
      <c r="BJ51" s="585"/>
      <c r="BK51" s="586"/>
      <c r="BL51" s="583"/>
      <c r="BM51" s="573"/>
      <c r="BN51" s="573"/>
      <c r="BO51" s="573"/>
      <c r="BP51" s="573"/>
      <c r="BQ51" s="573"/>
      <c r="BR51" s="573"/>
      <c r="BS51" s="573"/>
      <c r="BT51" s="573"/>
      <c r="BU51" s="573"/>
      <c r="BV51" s="573"/>
      <c r="BW51" s="573"/>
      <c r="BX51" s="573"/>
      <c r="BY51" s="574"/>
      <c r="BZ51" s="583"/>
      <c r="CA51" s="573"/>
      <c r="CB51" s="573"/>
      <c r="CC51" s="573"/>
      <c r="CD51" s="573"/>
      <c r="CE51" s="573"/>
      <c r="CF51" s="573"/>
      <c r="CG51" s="573"/>
      <c r="CH51" s="573"/>
      <c r="CI51" s="573"/>
      <c r="CJ51" s="573"/>
      <c r="CK51" s="573"/>
      <c r="CL51" s="573"/>
      <c r="CM51" s="574"/>
      <c r="CN51" s="593"/>
      <c r="CO51" s="594"/>
      <c r="CP51" s="594"/>
      <c r="CQ51" s="594"/>
      <c r="CR51" s="594"/>
      <c r="CS51" s="594"/>
      <c r="CT51" s="594"/>
      <c r="CU51" s="594"/>
      <c r="CV51" s="594"/>
      <c r="CW51" s="594"/>
      <c r="CX51" s="594"/>
      <c r="CY51" s="594"/>
      <c r="CZ51" s="594"/>
      <c r="DA51" s="595"/>
      <c r="DB51" s="593"/>
      <c r="DC51" s="594"/>
      <c r="DD51" s="594"/>
      <c r="DE51" s="594"/>
      <c r="DF51" s="594"/>
      <c r="DG51" s="594"/>
      <c r="DH51" s="594"/>
      <c r="DI51" s="594"/>
      <c r="DJ51" s="594"/>
      <c r="DK51" s="594"/>
      <c r="DL51" s="594"/>
      <c r="DM51" s="594"/>
      <c r="DN51" s="594"/>
      <c r="DO51" s="595"/>
      <c r="DP51" s="583"/>
      <c r="DQ51" s="573"/>
      <c r="DR51" s="573"/>
      <c r="DS51" s="573"/>
      <c r="DT51" s="573"/>
      <c r="DU51" s="573"/>
      <c r="DV51" s="573"/>
      <c r="DW51" s="573"/>
      <c r="DX51" s="573"/>
      <c r="DY51" s="573"/>
      <c r="DZ51" s="573"/>
      <c r="EA51" s="573"/>
      <c r="EB51" s="573"/>
      <c r="EC51" s="575"/>
    </row>
    <row r="52" spans="1:133" ht="12.75">
      <c r="A52" s="534" t="s">
        <v>13</v>
      </c>
      <c r="B52" s="225"/>
      <c r="C52" s="225"/>
      <c r="D52" s="225"/>
      <c r="E52" s="225"/>
      <c r="F52" s="225"/>
      <c r="G52" s="226"/>
      <c r="H52" s="535" t="s">
        <v>502</v>
      </c>
      <c r="I52" s="536"/>
      <c r="J52" s="536"/>
      <c r="K52" s="536"/>
      <c r="L52" s="536"/>
      <c r="M52" s="536"/>
      <c r="N52" s="536"/>
      <c r="O52" s="536"/>
      <c r="P52" s="536"/>
      <c r="Q52" s="536"/>
      <c r="R52" s="536"/>
      <c r="S52" s="536"/>
      <c r="T52" s="536"/>
      <c r="U52" s="536"/>
      <c r="V52" s="536"/>
      <c r="W52" s="536"/>
      <c r="X52" s="536"/>
      <c r="Y52" s="536"/>
      <c r="Z52" s="536"/>
      <c r="AA52" s="536"/>
      <c r="AB52" s="536"/>
      <c r="AC52" s="536"/>
      <c r="AD52" s="536"/>
      <c r="AE52" s="536"/>
      <c r="AF52" s="536"/>
      <c r="AG52" s="536"/>
      <c r="AH52" s="536"/>
      <c r="AI52" s="536"/>
      <c r="AJ52" s="536"/>
      <c r="AK52" s="536"/>
      <c r="AL52" s="536"/>
      <c r="AM52" s="536"/>
      <c r="AN52" s="536"/>
      <c r="AO52" s="536"/>
      <c r="AP52" s="536"/>
      <c r="AQ52" s="536"/>
      <c r="AR52" s="536"/>
      <c r="AS52" s="536"/>
      <c r="AT52" s="536"/>
      <c r="AU52" s="536"/>
      <c r="AV52" s="536"/>
      <c r="AW52" s="536"/>
      <c r="AX52" s="536"/>
      <c r="AY52" s="536"/>
      <c r="AZ52" s="536"/>
      <c r="BA52" s="536"/>
      <c r="BB52" s="536"/>
      <c r="BC52" s="536"/>
      <c r="BD52" s="536"/>
      <c r="BE52" s="536"/>
      <c r="BF52" s="536"/>
      <c r="BG52" s="536"/>
      <c r="BH52" s="536"/>
      <c r="BI52" s="536"/>
      <c r="BJ52" s="536"/>
      <c r="BK52" s="537"/>
      <c r="BL52" s="305"/>
      <c r="BM52" s="306"/>
      <c r="BN52" s="306"/>
      <c r="BO52" s="306"/>
      <c r="BP52" s="306"/>
      <c r="BQ52" s="306"/>
      <c r="BR52" s="306"/>
      <c r="BS52" s="306"/>
      <c r="BT52" s="306"/>
      <c r="BU52" s="306"/>
      <c r="BV52" s="306"/>
      <c r="BW52" s="306"/>
      <c r="BX52" s="306"/>
      <c r="BY52" s="307"/>
      <c r="BZ52" s="305"/>
      <c r="CA52" s="306"/>
      <c r="CB52" s="306"/>
      <c r="CC52" s="306"/>
      <c r="CD52" s="306"/>
      <c r="CE52" s="306"/>
      <c r="CF52" s="306"/>
      <c r="CG52" s="306"/>
      <c r="CH52" s="306"/>
      <c r="CI52" s="306"/>
      <c r="CJ52" s="306"/>
      <c r="CK52" s="306"/>
      <c r="CL52" s="306"/>
      <c r="CM52" s="307"/>
      <c r="CN52" s="305"/>
      <c r="CO52" s="306"/>
      <c r="CP52" s="306"/>
      <c r="CQ52" s="306"/>
      <c r="CR52" s="306"/>
      <c r="CS52" s="306"/>
      <c r="CT52" s="306"/>
      <c r="CU52" s="306"/>
      <c r="CV52" s="306"/>
      <c r="CW52" s="306"/>
      <c r="CX52" s="306"/>
      <c r="CY52" s="306"/>
      <c r="CZ52" s="306"/>
      <c r="DA52" s="307"/>
      <c r="DB52" s="305"/>
      <c r="DC52" s="306"/>
      <c r="DD52" s="306"/>
      <c r="DE52" s="306"/>
      <c r="DF52" s="306"/>
      <c r="DG52" s="306"/>
      <c r="DH52" s="306"/>
      <c r="DI52" s="306"/>
      <c r="DJ52" s="306"/>
      <c r="DK52" s="306"/>
      <c r="DL52" s="306"/>
      <c r="DM52" s="306"/>
      <c r="DN52" s="306"/>
      <c r="DO52" s="307"/>
      <c r="DP52" s="305"/>
      <c r="DQ52" s="306"/>
      <c r="DR52" s="306"/>
      <c r="DS52" s="306"/>
      <c r="DT52" s="306"/>
      <c r="DU52" s="306"/>
      <c r="DV52" s="306"/>
      <c r="DW52" s="306"/>
      <c r="DX52" s="306"/>
      <c r="DY52" s="306"/>
      <c r="DZ52" s="306"/>
      <c r="EA52" s="306"/>
      <c r="EB52" s="306"/>
      <c r="EC52" s="533"/>
    </row>
    <row r="53" spans="1:133" ht="12.75">
      <c r="A53" s="534" t="s">
        <v>17</v>
      </c>
      <c r="B53" s="225"/>
      <c r="C53" s="225"/>
      <c r="D53" s="225"/>
      <c r="E53" s="225"/>
      <c r="F53" s="225"/>
      <c r="G53" s="226"/>
      <c r="H53" s="535" t="s">
        <v>503</v>
      </c>
      <c r="I53" s="536"/>
      <c r="J53" s="536"/>
      <c r="K53" s="536"/>
      <c r="L53" s="536"/>
      <c r="M53" s="536"/>
      <c r="N53" s="536"/>
      <c r="O53" s="536"/>
      <c r="P53" s="536"/>
      <c r="Q53" s="536"/>
      <c r="R53" s="536"/>
      <c r="S53" s="536"/>
      <c r="T53" s="536"/>
      <c r="U53" s="536"/>
      <c r="V53" s="536"/>
      <c r="W53" s="536"/>
      <c r="X53" s="536"/>
      <c r="Y53" s="536"/>
      <c r="Z53" s="536"/>
      <c r="AA53" s="536"/>
      <c r="AB53" s="536"/>
      <c r="AC53" s="536"/>
      <c r="AD53" s="536"/>
      <c r="AE53" s="536"/>
      <c r="AF53" s="536"/>
      <c r="AG53" s="536"/>
      <c r="AH53" s="536"/>
      <c r="AI53" s="536"/>
      <c r="AJ53" s="536"/>
      <c r="AK53" s="536"/>
      <c r="AL53" s="536"/>
      <c r="AM53" s="536"/>
      <c r="AN53" s="536"/>
      <c r="AO53" s="536"/>
      <c r="AP53" s="536"/>
      <c r="AQ53" s="536"/>
      <c r="AR53" s="536"/>
      <c r="AS53" s="536"/>
      <c r="AT53" s="536"/>
      <c r="AU53" s="536"/>
      <c r="AV53" s="536"/>
      <c r="AW53" s="536"/>
      <c r="AX53" s="536"/>
      <c r="AY53" s="536"/>
      <c r="AZ53" s="536"/>
      <c r="BA53" s="536"/>
      <c r="BB53" s="536"/>
      <c r="BC53" s="536"/>
      <c r="BD53" s="536"/>
      <c r="BE53" s="536"/>
      <c r="BF53" s="536"/>
      <c r="BG53" s="536"/>
      <c r="BH53" s="536"/>
      <c r="BI53" s="536"/>
      <c r="BJ53" s="536"/>
      <c r="BK53" s="537"/>
      <c r="BL53" s="305">
        <v>-0.8</v>
      </c>
      <c r="BM53" s="306"/>
      <c r="BN53" s="306"/>
      <c r="BO53" s="306"/>
      <c r="BP53" s="306"/>
      <c r="BQ53" s="306"/>
      <c r="BR53" s="306"/>
      <c r="BS53" s="306"/>
      <c r="BT53" s="306"/>
      <c r="BU53" s="306"/>
      <c r="BV53" s="306"/>
      <c r="BW53" s="306"/>
      <c r="BX53" s="306"/>
      <c r="BY53" s="307"/>
      <c r="BZ53" s="305">
        <v>-0.8</v>
      </c>
      <c r="CA53" s="306"/>
      <c r="CB53" s="306"/>
      <c r="CC53" s="306"/>
      <c r="CD53" s="306"/>
      <c r="CE53" s="306"/>
      <c r="CF53" s="306"/>
      <c r="CG53" s="306"/>
      <c r="CH53" s="306"/>
      <c r="CI53" s="306"/>
      <c r="CJ53" s="306"/>
      <c r="CK53" s="306"/>
      <c r="CL53" s="306"/>
      <c r="CM53" s="307"/>
      <c r="CN53" s="305">
        <v>-0.9</v>
      </c>
      <c r="CO53" s="306"/>
      <c r="CP53" s="306"/>
      <c r="CQ53" s="306"/>
      <c r="CR53" s="306"/>
      <c r="CS53" s="306"/>
      <c r="CT53" s="306"/>
      <c r="CU53" s="306"/>
      <c r="CV53" s="306"/>
      <c r="CW53" s="306"/>
      <c r="CX53" s="306"/>
      <c r="CY53" s="306"/>
      <c r="CZ53" s="306"/>
      <c r="DA53" s="307"/>
      <c r="DB53" s="305">
        <v>-0.9</v>
      </c>
      <c r="DC53" s="306"/>
      <c r="DD53" s="306"/>
      <c r="DE53" s="306"/>
      <c r="DF53" s="306"/>
      <c r="DG53" s="306"/>
      <c r="DH53" s="306"/>
      <c r="DI53" s="306"/>
      <c r="DJ53" s="306"/>
      <c r="DK53" s="306"/>
      <c r="DL53" s="306"/>
      <c r="DM53" s="306"/>
      <c r="DN53" s="306"/>
      <c r="DO53" s="307"/>
      <c r="DP53" s="305">
        <v>-1</v>
      </c>
      <c r="DQ53" s="306"/>
      <c r="DR53" s="306"/>
      <c r="DS53" s="306"/>
      <c r="DT53" s="306"/>
      <c r="DU53" s="306"/>
      <c r="DV53" s="306"/>
      <c r="DW53" s="306"/>
      <c r="DX53" s="306"/>
      <c r="DY53" s="306"/>
      <c r="DZ53" s="306"/>
      <c r="EA53" s="306"/>
      <c r="EB53" s="306"/>
      <c r="EC53" s="533"/>
    </row>
    <row r="54" spans="1:133" ht="13.5" thickBot="1">
      <c r="A54" s="524"/>
      <c r="B54" s="525"/>
      <c r="C54" s="525"/>
      <c r="D54" s="525"/>
      <c r="E54" s="525"/>
      <c r="F54" s="525"/>
      <c r="G54" s="526"/>
      <c r="H54" s="527" t="s">
        <v>504</v>
      </c>
      <c r="I54" s="528"/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528"/>
      <c r="AK54" s="528"/>
      <c r="AL54" s="528"/>
      <c r="AM54" s="528"/>
      <c r="AN54" s="528"/>
      <c r="AO54" s="528"/>
      <c r="AP54" s="528"/>
      <c r="AQ54" s="528"/>
      <c r="AR54" s="528"/>
      <c r="AS54" s="528"/>
      <c r="AT54" s="528"/>
      <c r="AU54" s="528"/>
      <c r="AV54" s="528"/>
      <c r="AW54" s="528"/>
      <c r="AX54" s="528"/>
      <c r="AY54" s="528"/>
      <c r="AZ54" s="528"/>
      <c r="BA54" s="528"/>
      <c r="BB54" s="528"/>
      <c r="BC54" s="528"/>
      <c r="BD54" s="528"/>
      <c r="BE54" s="528"/>
      <c r="BF54" s="528"/>
      <c r="BG54" s="528"/>
      <c r="BH54" s="528"/>
      <c r="BI54" s="528"/>
      <c r="BJ54" s="528"/>
      <c r="BK54" s="529"/>
      <c r="BL54" s="530"/>
      <c r="BM54" s="522"/>
      <c r="BN54" s="522"/>
      <c r="BO54" s="522"/>
      <c r="BP54" s="522"/>
      <c r="BQ54" s="522"/>
      <c r="BR54" s="522"/>
      <c r="BS54" s="522"/>
      <c r="BT54" s="522"/>
      <c r="BU54" s="522"/>
      <c r="BV54" s="522"/>
      <c r="BW54" s="522"/>
      <c r="BX54" s="522"/>
      <c r="BY54" s="531"/>
      <c r="BZ54" s="530"/>
      <c r="CA54" s="522"/>
      <c r="CB54" s="522"/>
      <c r="CC54" s="522"/>
      <c r="CD54" s="522"/>
      <c r="CE54" s="522"/>
      <c r="CF54" s="522"/>
      <c r="CG54" s="522"/>
      <c r="CH54" s="522"/>
      <c r="CI54" s="522"/>
      <c r="CJ54" s="522"/>
      <c r="CK54" s="522"/>
      <c r="CL54" s="522"/>
      <c r="CM54" s="531"/>
      <c r="CN54" s="530"/>
      <c r="CO54" s="522"/>
      <c r="CP54" s="522"/>
      <c r="CQ54" s="522"/>
      <c r="CR54" s="522"/>
      <c r="CS54" s="522"/>
      <c r="CT54" s="522"/>
      <c r="CU54" s="522"/>
      <c r="CV54" s="522"/>
      <c r="CW54" s="522"/>
      <c r="CX54" s="522"/>
      <c r="CY54" s="522"/>
      <c r="CZ54" s="522"/>
      <c r="DA54" s="531"/>
      <c r="DB54" s="530"/>
      <c r="DC54" s="522"/>
      <c r="DD54" s="522"/>
      <c r="DE54" s="522"/>
      <c r="DF54" s="522"/>
      <c r="DG54" s="522"/>
      <c r="DH54" s="522"/>
      <c r="DI54" s="522"/>
      <c r="DJ54" s="522"/>
      <c r="DK54" s="522"/>
      <c r="DL54" s="522"/>
      <c r="DM54" s="522"/>
      <c r="DN54" s="522"/>
      <c r="DO54" s="531"/>
      <c r="DP54" s="530"/>
      <c r="DQ54" s="522"/>
      <c r="DR54" s="522"/>
      <c r="DS54" s="522"/>
      <c r="DT54" s="522"/>
      <c r="DU54" s="522"/>
      <c r="DV54" s="522"/>
      <c r="DW54" s="522"/>
      <c r="DX54" s="522"/>
      <c r="DY54" s="522"/>
      <c r="DZ54" s="522"/>
      <c r="EA54" s="522"/>
      <c r="EB54" s="522"/>
      <c r="EC54" s="523"/>
    </row>
    <row r="55" spans="1:133" ht="12.75">
      <c r="A55" s="566" t="s">
        <v>505</v>
      </c>
      <c r="B55" s="567"/>
      <c r="C55" s="567"/>
      <c r="D55" s="567"/>
      <c r="E55" s="567"/>
      <c r="F55" s="567"/>
      <c r="G55" s="568"/>
      <c r="H55" s="584" t="s">
        <v>506</v>
      </c>
      <c r="I55" s="585"/>
      <c r="J55" s="585"/>
      <c r="K55" s="585"/>
      <c r="L55" s="585"/>
      <c r="M55" s="585"/>
      <c r="N55" s="585"/>
      <c r="O55" s="585"/>
      <c r="P55" s="585"/>
      <c r="Q55" s="585"/>
      <c r="R55" s="585"/>
      <c r="S55" s="585"/>
      <c r="T55" s="585"/>
      <c r="U55" s="585"/>
      <c r="V55" s="585"/>
      <c r="W55" s="585"/>
      <c r="X55" s="585"/>
      <c r="Y55" s="585"/>
      <c r="Z55" s="585"/>
      <c r="AA55" s="585"/>
      <c r="AB55" s="585"/>
      <c r="AC55" s="585"/>
      <c r="AD55" s="585"/>
      <c r="AE55" s="585"/>
      <c r="AF55" s="585"/>
      <c r="AG55" s="585"/>
      <c r="AH55" s="585"/>
      <c r="AI55" s="585"/>
      <c r="AJ55" s="585"/>
      <c r="AK55" s="585"/>
      <c r="AL55" s="585"/>
      <c r="AM55" s="585"/>
      <c r="AN55" s="585"/>
      <c r="AO55" s="585"/>
      <c r="AP55" s="585"/>
      <c r="AQ55" s="585"/>
      <c r="AR55" s="585"/>
      <c r="AS55" s="585"/>
      <c r="AT55" s="585"/>
      <c r="AU55" s="585"/>
      <c r="AV55" s="585"/>
      <c r="AW55" s="585"/>
      <c r="AX55" s="585"/>
      <c r="AY55" s="585"/>
      <c r="AZ55" s="585"/>
      <c r="BA55" s="585"/>
      <c r="BB55" s="585"/>
      <c r="BC55" s="585"/>
      <c r="BD55" s="585"/>
      <c r="BE55" s="585"/>
      <c r="BF55" s="585"/>
      <c r="BG55" s="585"/>
      <c r="BH55" s="585"/>
      <c r="BI55" s="585"/>
      <c r="BJ55" s="585"/>
      <c r="BK55" s="586"/>
      <c r="BL55" s="583"/>
      <c r="BM55" s="573"/>
      <c r="BN55" s="573"/>
      <c r="BO55" s="573"/>
      <c r="BP55" s="573"/>
      <c r="BQ55" s="573"/>
      <c r="BR55" s="573"/>
      <c r="BS55" s="573"/>
      <c r="BT55" s="573"/>
      <c r="BU55" s="573"/>
      <c r="BV55" s="573"/>
      <c r="BW55" s="573"/>
      <c r="BX55" s="573"/>
      <c r="BY55" s="574"/>
      <c r="BZ55" s="583"/>
      <c r="CA55" s="573"/>
      <c r="CB55" s="573"/>
      <c r="CC55" s="573"/>
      <c r="CD55" s="573"/>
      <c r="CE55" s="573"/>
      <c r="CF55" s="573"/>
      <c r="CG55" s="573"/>
      <c r="CH55" s="573"/>
      <c r="CI55" s="573"/>
      <c r="CJ55" s="573"/>
      <c r="CK55" s="573"/>
      <c r="CL55" s="573"/>
      <c r="CM55" s="574"/>
      <c r="CN55" s="593"/>
      <c r="CO55" s="594"/>
      <c r="CP55" s="594"/>
      <c r="CQ55" s="594"/>
      <c r="CR55" s="594"/>
      <c r="CS55" s="594"/>
      <c r="CT55" s="594"/>
      <c r="CU55" s="594"/>
      <c r="CV55" s="594"/>
      <c r="CW55" s="594"/>
      <c r="CX55" s="594"/>
      <c r="CY55" s="594"/>
      <c r="CZ55" s="594"/>
      <c r="DA55" s="595"/>
      <c r="DB55" s="593"/>
      <c r="DC55" s="594"/>
      <c r="DD55" s="594"/>
      <c r="DE55" s="594"/>
      <c r="DF55" s="594"/>
      <c r="DG55" s="594"/>
      <c r="DH55" s="594"/>
      <c r="DI55" s="594"/>
      <c r="DJ55" s="594"/>
      <c r="DK55" s="594"/>
      <c r="DL55" s="594"/>
      <c r="DM55" s="594"/>
      <c r="DN55" s="594"/>
      <c r="DO55" s="595"/>
      <c r="DP55" s="583"/>
      <c r="DQ55" s="573"/>
      <c r="DR55" s="573"/>
      <c r="DS55" s="573"/>
      <c r="DT55" s="573"/>
      <c r="DU55" s="573"/>
      <c r="DV55" s="573"/>
      <c r="DW55" s="573"/>
      <c r="DX55" s="573"/>
      <c r="DY55" s="573"/>
      <c r="DZ55" s="573"/>
      <c r="EA55" s="573"/>
      <c r="EB55" s="573"/>
      <c r="EC55" s="575"/>
    </row>
    <row r="56" spans="1:133" ht="12.75">
      <c r="A56" s="534" t="s">
        <v>13</v>
      </c>
      <c r="B56" s="225"/>
      <c r="C56" s="225"/>
      <c r="D56" s="225"/>
      <c r="E56" s="225"/>
      <c r="F56" s="225"/>
      <c r="G56" s="226"/>
      <c r="H56" s="535" t="s">
        <v>507</v>
      </c>
      <c r="I56" s="536"/>
      <c r="J56" s="536"/>
      <c r="K56" s="536"/>
      <c r="L56" s="536"/>
      <c r="M56" s="536"/>
      <c r="N56" s="536"/>
      <c r="O56" s="536"/>
      <c r="P56" s="536"/>
      <c r="Q56" s="536"/>
      <c r="R56" s="536"/>
      <c r="S56" s="536"/>
      <c r="T56" s="536"/>
      <c r="U56" s="536"/>
      <c r="V56" s="536"/>
      <c r="W56" s="536"/>
      <c r="X56" s="536"/>
      <c r="Y56" s="536"/>
      <c r="Z56" s="536"/>
      <c r="AA56" s="536"/>
      <c r="AB56" s="536"/>
      <c r="AC56" s="536"/>
      <c r="AD56" s="536"/>
      <c r="AE56" s="536"/>
      <c r="AF56" s="536"/>
      <c r="AG56" s="536"/>
      <c r="AH56" s="536"/>
      <c r="AI56" s="536"/>
      <c r="AJ56" s="536"/>
      <c r="AK56" s="536"/>
      <c r="AL56" s="536"/>
      <c r="AM56" s="536"/>
      <c r="AN56" s="536"/>
      <c r="AO56" s="536"/>
      <c r="AP56" s="536"/>
      <c r="AQ56" s="536"/>
      <c r="AR56" s="536"/>
      <c r="AS56" s="536"/>
      <c r="AT56" s="536"/>
      <c r="AU56" s="536"/>
      <c r="AV56" s="536"/>
      <c r="AW56" s="536"/>
      <c r="AX56" s="536"/>
      <c r="AY56" s="536"/>
      <c r="AZ56" s="536"/>
      <c r="BA56" s="536"/>
      <c r="BB56" s="536"/>
      <c r="BC56" s="536"/>
      <c r="BD56" s="536"/>
      <c r="BE56" s="536"/>
      <c r="BF56" s="536"/>
      <c r="BG56" s="536"/>
      <c r="BH56" s="536"/>
      <c r="BI56" s="536"/>
      <c r="BJ56" s="536"/>
      <c r="BK56" s="537"/>
      <c r="BL56" s="305"/>
      <c r="BM56" s="306"/>
      <c r="BN56" s="306"/>
      <c r="BO56" s="306"/>
      <c r="BP56" s="306"/>
      <c r="BQ56" s="306"/>
      <c r="BR56" s="306"/>
      <c r="BS56" s="306"/>
      <c r="BT56" s="306"/>
      <c r="BU56" s="306"/>
      <c r="BV56" s="306"/>
      <c r="BW56" s="306"/>
      <c r="BX56" s="306"/>
      <c r="BY56" s="307"/>
      <c r="BZ56" s="305"/>
      <c r="CA56" s="306"/>
      <c r="CB56" s="306"/>
      <c r="CC56" s="306"/>
      <c r="CD56" s="306"/>
      <c r="CE56" s="306"/>
      <c r="CF56" s="306"/>
      <c r="CG56" s="306"/>
      <c r="CH56" s="306"/>
      <c r="CI56" s="306"/>
      <c r="CJ56" s="306"/>
      <c r="CK56" s="306"/>
      <c r="CL56" s="306"/>
      <c r="CM56" s="307"/>
      <c r="CN56" s="305"/>
      <c r="CO56" s="306"/>
      <c r="CP56" s="306"/>
      <c r="CQ56" s="306"/>
      <c r="CR56" s="306"/>
      <c r="CS56" s="306"/>
      <c r="CT56" s="306"/>
      <c r="CU56" s="306"/>
      <c r="CV56" s="306"/>
      <c r="CW56" s="306"/>
      <c r="CX56" s="306"/>
      <c r="CY56" s="306"/>
      <c r="CZ56" s="306"/>
      <c r="DA56" s="307"/>
      <c r="DB56" s="305"/>
      <c r="DC56" s="306"/>
      <c r="DD56" s="306"/>
      <c r="DE56" s="306"/>
      <c r="DF56" s="306"/>
      <c r="DG56" s="306"/>
      <c r="DH56" s="306"/>
      <c r="DI56" s="306"/>
      <c r="DJ56" s="306"/>
      <c r="DK56" s="306"/>
      <c r="DL56" s="306"/>
      <c r="DM56" s="306"/>
      <c r="DN56" s="306"/>
      <c r="DO56" s="307"/>
      <c r="DP56" s="305"/>
      <c r="DQ56" s="306"/>
      <c r="DR56" s="306"/>
      <c r="DS56" s="306"/>
      <c r="DT56" s="306"/>
      <c r="DU56" s="306"/>
      <c r="DV56" s="306"/>
      <c r="DW56" s="306"/>
      <c r="DX56" s="306"/>
      <c r="DY56" s="306"/>
      <c r="DZ56" s="306"/>
      <c r="EA56" s="306"/>
      <c r="EB56" s="306"/>
      <c r="EC56" s="533"/>
    </row>
    <row r="57" spans="1:134" ht="12.75">
      <c r="A57" s="534" t="s">
        <v>17</v>
      </c>
      <c r="B57" s="225"/>
      <c r="C57" s="225"/>
      <c r="D57" s="225"/>
      <c r="E57" s="225"/>
      <c r="F57" s="225"/>
      <c r="G57" s="226"/>
      <c r="H57" s="535" t="s">
        <v>508</v>
      </c>
      <c r="I57" s="536"/>
      <c r="J57" s="536"/>
      <c r="K57" s="536"/>
      <c r="L57" s="536"/>
      <c r="M57" s="536"/>
      <c r="N57" s="536"/>
      <c r="O57" s="536"/>
      <c r="P57" s="536"/>
      <c r="Q57" s="536"/>
      <c r="R57" s="536"/>
      <c r="S57" s="536"/>
      <c r="T57" s="536"/>
      <c r="U57" s="536"/>
      <c r="V57" s="536"/>
      <c r="W57" s="536"/>
      <c r="X57" s="536"/>
      <c r="Y57" s="536"/>
      <c r="Z57" s="536"/>
      <c r="AA57" s="536"/>
      <c r="AB57" s="536"/>
      <c r="AC57" s="536"/>
      <c r="AD57" s="536"/>
      <c r="AE57" s="536"/>
      <c r="AF57" s="536"/>
      <c r="AG57" s="536"/>
      <c r="AH57" s="536"/>
      <c r="AI57" s="536"/>
      <c r="AJ57" s="536"/>
      <c r="AK57" s="536"/>
      <c r="AL57" s="536"/>
      <c r="AM57" s="536"/>
      <c r="AN57" s="536"/>
      <c r="AO57" s="536"/>
      <c r="AP57" s="536"/>
      <c r="AQ57" s="536"/>
      <c r="AR57" s="536"/>
      <c r="AS57" s="536"/>
      <c r="AT57" s="536"/>
      <c r="AU57" s="536"/>
      <c r="AV57" s="536"/>
      <c r="AW57" s="536"/>
      <c r="AX57" s="536"/>
      <c r="AY57" s="536"/>
      <c r="AZ57" s="536"/>
      <c r="BA57" s="536"/>
      <c r="BB57" s="536"/>
      <c r="BC57" s="536"/>
      <c r="BD57" s="536"/>
      <c r="BE57" s="536"/>
      <c r="BF57" s="536"/>
      <c r="BG57" s="536"/>
      <c r="BH57" s="536"/>
      <c r="BI57" s="536"/>
      <c r="BJ57" s="536"/>
      <c r="BK57" s="537"/>
      <c r="BL57" s="596">
        <v>-2</v>
      </c>
      <c r="BM57" s="596"/>
      <c r="BN57" s="596"/>
      <c r="BO57" s="596"/>
      <c r="BP57" s="596"/>
      <c r="BQ57" s="596"/>
      <c r="BR57" s="596"/>
      <c r="BS57" s="596"/>
      <c r="BT57" s="596"/>
      <c r="BU57" s="596"/>
      <c r="BV57" s="596"/>
      <c r="BW57" s="596"/>
      <c r="BX57" s="596"/>
      <c r="BY57" s="596"/>
      <c r="BZ57" s="596">
        <v>-2</v>
      </c>
      <c r="CA57" s="596"/>
      <c r="CB57" s="596"/>
      <c r="CC57" s="596"/>
      <c r="CD57" s="596"/>
      <c r="CE57" s="596"/>
      <c r="CF57" s="596"/>
      <c r="CG57" s="596"/>
      <c r="CH57" s="596"/>
      <c r="CI57" s="596"/>
      <c r="CJ57" s="596"/>
      <c r="CK57" s="596"/>
      <c r="CL57" s="596"/>
      <c r="CM57" s="596"/>
      <c r="CN57" s="596">
        <v>-2</v>
      </c>
      <c r="CO57" s="596"/>
      <c r="CP57" s="596"/>
      <c r="CQ57" s="596"/>
      <c r="CR57" s="596"/>
      <c r="CS57" s="596"/>
      <c r="CT57" s="596"/>
      <c r="CU57" s="596"/>
      <c r="CV57" s="596"/>
      <c r="CW57" s="596"/>
      <c r="CX57" s="596"/>
      <c r="CY57" s="596"/>
      <c r="CZ57" s="596"/>
      <c r="DA57" s="596"/>
      <c r="DB57" s="596">
        <v>-2</v>
      </c>
      <c r="DC57" s="596"/>
      <c r="DD57" s="596"/>
      <c r="DE57" s="596"/>
      <c r="DF57" s="596"/>
      <c r="DG57" s="596"/>
      <c r="DH57" s="596"/>
      <c r="DI57" s="596"/>
      <c r="DJ57" s="596"/>
      <c r="DK57" s="596"/>
      <c r="DL57" s="596"/>
      <c r="DM57" s="596"/>
      <c r="DN57" s="596"/>
      <c r="DO57" s="596"/>
      <c r="DP57" s="596">
        <v>-2</v>
      </c>
      <c r="DQ57" s="596"/>
      <c r="DR57" s="596"/>
      <c r="DS57" s="596"/>
      <c r="DT57" s="596"/>
      <c r="DU57" s="596"/>
      <c r="DV57" s="596"/>
      <c r="DW57" s="596"/>
      <c r="DX57" s="596"/>
      <c r="DY57" s="596"/>
      <c r="DZ57" s="596"/>
      <c r="EA57" s="596"/>
      <c r="EB57" s="596"/>
      <c r="EC57" s="597"/>
      <c r="ED57" s="84"/>
    </row>
    <row r="58" spans="1:133" ht="13.5" thickBot="1">
      <c r="A58" s="524"/>
      <c r="B58" s="525"/>
      <c r="C58" s="525"/>
      <c r="D58" s="525"/>
      <c r="E58" s="525"/>
      <c r="F58" s="525"/>
      <c r="G58" s="526"/>
      <c r="H58" s="527" t="s">
        <v>504</v>
      </c>
      <c r="I58" s="528"/>
      <c r="J58" s="528"/>
      <c r="K58" s="528"/>
      <c r="L58" s="528"/>
      <c r="M58" s="528"/>
      <c r="N58" s="528"/>
      <c r="O58" s="528"/>
      <c r="P58" s="528"/>
      <c r="Q58" s="528"/>
      <c r="R58" s="528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528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8"/>
      <c r="AU58" s="528"/>
      <c r="AV58" s="528"/>
      <c r="AW58" s="528"/>
      <c r="AX58" s="528"/>
      <c r="AY58" s="528"/>
      <c r="AZ58" s="528"/>
      <c r="BA58" s="528"/>
      <c r="BB58" s="528"/>
      <c r="BC58" s="528"/>
      <c r="BD58" s="528"/>
      <c r="BE58" s="528"/>
      <c r="BF58" s="528"/>
      <c r="BG58" s="528"/>
      <c r="BH58" s="528"/>
      <c r="BI58" s="528"/>
      <c r="BJ58" s="528"/>
      <c r="BK58" s="529"/>
      <c r="BL58" s="530"/>
      <c r="BM58" s="522"/>
      <c r="BN58" s="522"/>
      <c r="BO58" s="522"/>
      <c r="BP58" s="522"/>
      <c r="BQ58" s="522"/>
      <c r="BR58" s="522"/>
      <c r="BS58" s="522"/>
      <c r="BT58" s="522"/>
      <c r="BU58" s="522"/>
      <c r="BV58" s="522"/>
      <c r="BW58" s="522"/>
      <c r="BX58" s="522"/>
      <c r="BY58" s="531"/>
      <c r="BZ58" s="530"/>
      <c r="CA58" s="522"/>
      <c r="CB58" s="522"/>
      <c r="CC58" s="522"/>
      <c r="CD58" s="522"/>
      <c r="CE58" s="522"/>
      <c r="CF58" s="522"/>
      <c r="CG58" s="522"/>
      <c r="CH58" s="522"/>
      <c r="CI58" s="522"/>
      <c r="CJ58" s="522"/>
      <c r="CK58" s="522"/>
      <c r="CL58" s="522"/>
      <c r="CM58" s="531"/>
      <c r="CN58" s="530"/>
      <c r="CO58" s="522"/>
      <c r="CP58" s="522"/>
      <c r="CQ58" s="522"/>
      <c r="CR58" s="522"/>
      <c r="CS58" s="522"/>
      <c r="CT58" s="522"/>
      <c r="CU58" s="522"/>
      <c r="CV58" s="522"/>
      <c r="CW58" s="522"/>
      <c r="CX58" s="522"/>
      <c r="CY58" s="522"/>
      <c r="CZ58" s="522"/>
      <c r="DA58" s="531"/>
      <c r="DB58" s="530"/>
      <c r="DC58" s="522"/>
      <c r="DD58" s="522"/>
      <c r="DE58" s="522"/>
      <c r="DF58" s="522"/>
      <c r="DG58" s="522"/>
      <c r="DH58" s="522"/>
      <c r="DI58" s="522"/>
      <c r="DJ58" s="522"/>
      <c r="DK58" s="522"/>
      <c r="DL58" s="522"/>
      <c r="DM58" s="522"/>
      <c r="DN58" s="522"/>
      <c r="DO58" s="531"/>
      <c r="DP58" s="530"/>
      <c r="DQ58" s="522"/>
      <c r="DR58" s="522"/>
      <c r="DS58" s="522"/>
      <c r="DT58" s="522"/>
      <c r="DU58" s="522"/>
      <c r="DV58" s="522"/>
      <c r="DW58" s="522"/>
      <c r="DX58" s="522"/>
      <c r="DY58" s="522"/>
      <c r="DZ58" s="522"/>
      <c r="EA58" s="522"/>
      <c r="EB58" s="522"/>
      <c r="EC58" s="523"/>
    </row>
    <row r="59" spans="1:133" ht="12.75">
      <c r="A59" s="566" t="s">
        <v>509</v>
      </c>
      <c r="B59" s="567"/>
      <c r="C59" s="567"/>
      <c r="D59" s="567"/>
      <c r="E59" s="567"/>
      <c r="F59" s="567"/>
      <c r="G59" s="568"/>
      <c r="H59" s="584" t="s">
        <v>510</v>
      </c>
      <c r="I59" s="585"/>
      <c r="J59" s="585"/>
      <c r="K59" s="585"/>
      <c r="L59" s="585"/>
      <c r="M59" s="585"/>
      <c r="N59" s="585"/>
      <c r="O59" s="585"/>
      <c r="P59" s="585"/>
      <c r="Q59" s="585"/>
      <c r="R59" s="585"/>
      <c r="S59" s="585"/>
      <c r="T59" s="585"/>
      <c r="U59" s="585"/>
      <c r="V59" s="585"/>
      <c r="W59" s="585"/>
      <c r="X59" s="585"/>
      <c r="Y59" s="585"/>
      <c r="Z59" s="585"/>
      <c r="AA59" s="585"/>
      <c r="AB59" s="585"/>
      <c r="AC59" s="585"/>
      <c r="AD59" s="585"/>
      <c r="AE59" s="585"/>
      <c r="AF59" s="585"/>
      <c r="AG59" s="585"/>
      <c r="AH59" s="585"/>
      <c r="AI59" s="585"/>
      <c r="AJ59" s="585"/>
      <c r="AK59" s="585"/>
      <c r="AL59" s="585"/>
      <c r="AM59" s="585"/>
      <c r="AN59" s="585"/>
      <c r="AO59" s="585"/>
      <c r="AP59" s="585"/>
      <c r="AQ59" s="585"/>
      <c r="AR59" s="585"/>
      <c r="AS59" s="585"/>
      <c r="AT59" s="585"/>
      <c r="AU59" s="585"/>
      <c r="AV59" s="585"/>
      <c r="AW59" s="585"/>
      <c r="AX59" s="585"/>
      <c r="AY59" s="585"/>
      <c r="AZ59" s="585"/>
      <c r="BA59" s="585"/>
      <c r="BB59" s="585"/>
      <c r="BC59" s="585"/>
      <c r="BD59" s="585"/>
      <c r="BE59" s="585"/>
      <c r="BF59" s="585"/>
      <c r="BG59" s="585"/>
      <c r="BH59" s="585"/>
      <c r="BI59" s="585"/>
      <c r="BJ59" s="585"/>
      <c r="BK59" s="586"/>
      <c r="BL59" s="583"/>
      <c r="BM59" s="573"/>
      <c r="BN59" s="573"/>
      <c r="BO59" s="573"/>
      <c r="BP59" s="573"/>
      <c r="BQ59" s="573"/>
      <c r="BR59" s="573"/>
      <c r="BS59" s="573"/>
      <c r="BT59" s="573"/>
      <c r="BU59" s="573"/>
      <c r="BV59" s="573"/>
      <c r="BW59" s="573"/>
      <c r="BX59" s="573"/>
      <c r="BY59" s="574"/>
      <c r="BZ59" s="583"/>
      <c r="CA59" s="573"/>
      <c r="CB59" s="573"/>
      <c r="CC59" s="573"/>
      <c r="CD59" s="573"/>
      <c r="CE59" s="573"/>
      <c r="CF59" s="573"/>
      <c r="CG59" s="573"/>
      <c r="CH59" s="573"/>
      <c r="CI59" s="573"/>
      <c r="CJ59" s="573"/>
      <c r="CK59" s="573"/>
      <c r="CL59" s="573"/>
      <c r="CM59" s="574"/>
      <c r="CN59" s="593"/>
      <c r="CO59" s="594"/>
      <c r="CP59" s="594"/>
      <c r="CQ59" s="594"/>
      <c r="CR59" s="594"/>
      <c r="CS59" s="594"/>
      <c r="CT59" s="594"/>
      <c r="CU59" s="594"/>
      <c r="CV59" s="594"/>
      <c r="CW59" s="594"/>
      <c r="CX59" s="594"/>
      <c r="CY59" s="594"/>
      <c r="CZ59" s="594"/>
      <c r="DA59" s="595"/>
      <c r="DB59" s="593"/>
      <c r="DC59" s="594"/>
      <c r="DD59" s="594"/>
      <c r="DE59" s="594"/>
      <c r="DF59" s="594"/>
      <c r="DG59" s="594"/>
      <c r="DH59" s="594"/>
      <c r="DI59" s="594"/>
      <c r="DJ59" s="594"/>
      <c r="DK59" s="594"/>
      <c r="DL59" s="594"/>
      <c r="DM59" s="594"/>
      <c r="DN59" s="594"/>
      <c r="DO59" s="595"/>
      <c r="DP59" s="583"/>
      <c r="DQ59" s="573"/>
      <c r="DR59" s="573"/>
      <c r="DS59" s="573"/>
      <c r="DT59" s="573"/>
      <c r="DU59" s="573"/>
      <c r="DV59" s="573"/>
      <c r="DW59" s="573"/>
      <c r="DX59" s="573"/>
      <c r="DY59" s="573"/>
      <c r="DZ59" s="573"/>
      <c r="EA59" s="573"/>
      <c r="EB59" s="573"/>
      <c r="EC59" s="575"/>
    </row>
    <row r="60" spans="1:133" ht="12.75">
      <c r="A60" s="534"/>
      <c r="B60" s="225"/>
      <c r="C60" s="225"/>
      <c r="D60" s="225"/>
      <c r="E60" s="225"/>
      <c r="F60" s="225"/>
      <c r="G60" s="226"/>
      <c r="H60" s="535" t="s">
        <v>511</v>
      </c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536"/>
      <c r="AA60" s="536"/>
      <c r="AB60" s="536"/>
      <c r="AC60" s="536"/>
      <c r="AD60" s="536"/>
      <c r="AE60" s="536"/>
      <c r="AF60" s="536"/>
      <c r="AG60" s="536"/>
      <c r="AH60" s="536"/>
      <c r="AI60" s="536"/>
      <c r="AJ60" s="536"/>
      <c r="AK60" s="536"/>
      <c r="AL60" s="536"/>
      <c r="AM60" s="536"/>
      <c r="AN60" s="536"/>
      <c r="AO60" s="536"/>
      <c r="AP60" s="536"/>
      <c r="AQ60" s="536"/>
      <c r="AR60" s="536"/>
      <c r="AS60" s="536"/>
      <c r="AT60" s="536"/>
      <c r="AU60" s="536"/>
      <c r="AV60" s="536"/>
      <c r="AW60" s="536"/>
      <c r="AX60" s="536"/>
      <c r="AY60" s="536"/>
      <c r="AZ60" s="536"/>
      <c r="BA60" s="536"/>
      <c r="BB60" s="536"/>
      <c r="BC60" s="536"/>
      <c r="BD60" s="536"/>
      <c r="BE60" s="536"/>
      <c r="BF60" s="536"/>
      <c r="BG60" s="536"/>
      <c r="BH60" s="536"/>
      <c r="BI60" s="536"/>
      <c r="BJ60" s="536"/>
      <c r="BK60" s="537"/>
      <c r="BL60" s="305"/>
      <c r="BM60" s="306"/>
      <c r="BN60" s="306"/>
      <c r="BO60" s="306"/>
      <c r="BP60" s="306"/>
      <c r="BQ60" s="306"/>
      <c r="BR60" s="306"/>
      <c r="BS60" s="306"/>
      <c r="BT60" s="306"/>
      <c r="BU60" s="306"/>
      <c r="BV60" s="306"/>
      <c r="BW60" s="306"/>
      <c r="BX60" s="306"/>
      <c r="BY60" s="307"/>
      <c r="BZ60" s="305"/>
      <c r="CA60" s="306"/>
      <c r="CB60" s="306"/>
      <c r="CC60" s="306"/>
      <c r="CD60" s="306"/>
      <c r="CE60" s="306"/>
      <c r="CF60" s="306"/>
      <c r="CG60" s="306"/>
      <c r="CH60" s="306"/>
      <c r="CI60" s="306"/>
      <c r="CJ60" s="306"/>
      <c r="CK60" s="306"/>
      <c r="CL60" s="306"/>
      <c r="CM60" s="307"/>
      <c r="CN60" s="305"/>
      <c r="CO60" s="306"/>
      <c r="CP60" s="306"/>
      <c r="CQ60" s="306"/>
      <c r="CR60" s="306"/>
      <c r="CS60" s="306"/>
      <c r="CT60" s="306"/>
      <c r="CU60" s="306"/>
      <c r="CV60" s="306"/>
      <c r="CW60" s="306"/>
      <c r="CX60" s="306"/>
      <c r="CY60" s="306"/>
      <c r="CZ60" s="306"/>
      <c r="DA60" s="307"/>
      <c r="DB60" s="305"/>
      <c r="DC60" s="306"/>
      <c r="DD60" s="306"/>
      <c r="DE60" s="306"/>
      <c r="DF60" s="306"/>
      <c r="DG60" s="306"/>
      <c r="DH60" s="306"/>
      <c r="DI60" s="306"/>
      <c r="DJ60" s="306"/>
      <c r="DK60" s="306"/>
      <c r="DL60" s="306"/>
      <c r="DM60" s="306"/>
      <c r="DN60" s="306"/>
      <c r="DO60" s="307"/>
      <c r="DP60" s="305"/>
      <c r="DQ60" s="306"/>
      <c r="DR60" s="306"/>
      <c r="DS60" s="306"/>
      <c r="DT60" s="306"/>
      <c r="DU60" s="306"/>
      <c r="DV60" s="306"/>
      <c r="DW60" s="306"/>
      <c r="DX60" s="306"/>
      <c r="DY60" s="306"/>
      <c r="DZ60" s="306"/>
      <c r="EA60" s="306"/>
      <c r="EB60" s="306"/>
      <c r="EC60" s="533"/>
    </row>
    <row r="61" spans="1:133" ht="12.75">
      <c r="A61" s="534" t="s">
        <v>13</v>
      </c>
      <c r="B61" s="225"/>
      <c r="C61" s="225"/>
      <c r="D61" s="225"/>
      <c r="E61" s="225"/>
      <c r="F61" s="225"/>
      <c r="G61" s="226"/>
      <c r="H61" s="535" t="s">
        <v>512</v>
      </c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6"/>
      <c r="AL61" s="536"/>
      <c r="AM61" s="536"/>
      <c r="AN61" s="536"/>
      <c r="AO61" s="536"/>
      <c r="AP61" s="536"/>
      <c r="AQ61" s="536"/>
      <c r="AR61" s="536"/>
      <c r="AS61" s="536"/>
      <c r="AT61" s="536"/>
      <c r="AU61" s="536"/>
      <c r="AV61" s="536"/>
      <c r="AW61" s="536"/>
      <c r="AX61" s="536"/>
      <c r="AY61" s="536"/>
      <c r="AZ61" s="536"/>
      <c r="BA61" s="536"/>
      <c r="BB61" s="536"/>
      <c r="BC61" s="536"/>
      <c r="BD61" s="536"/>
      <c r="BE61" s="536"/>
      <c r="BF61" s="536"/>
      <c r="BG61" s="536"/>
      <c r="BH61" s="536"/>
      <c r="BI61" s="536"/>
      <c r="BJ61" s="536"/>
      <c r="BK61" s="537"/>
      <c r="BL61" s="305"/>
      <c r="BM61" s="306"/>
      <c r="BN61" s="306"/>
      <c r="BO61" s="306"/>
      <c r="BP61" s="306"/>
      <c r="BQ61" s="306"/>
      <c r="BR61" s="306"/>
      <c r="BS61" s="306"/>
      <c r="BT61" s="306"/>
      <c r="BU61" s="306"/>
      <c r="BV61" s="306"/>
      <c r="BW61" s="306"/>
      <c r="BX61" s="306"/>
      <c r="BY61" s="307"/>
      <c r="BZ61" s="305"/>
      <c r="CA61" s="306"/>
      <c r="CB61" s="306"/>
      <c r="CC61" s="306"/>
      <c r="CD61" s="306"/>
      <c r="CE61" s="306"/>
      <c r="CF61" s="306"/>
      <c r="CG61" s="306"/>
      <c r="CH61" s="306"/>
      <c r="CI61" s="306"/>
      <c r="CJ61" s="306"/>
      <c r="CK61" s="306"/>
      <c r="CL61" s="306"/>
      <c r="CM61" s="307"/>
      <c r="CN61" s="305"/>
      <c r="CO61" s="306"/>
      <c r="CP61" s="306"/>
      <c r="CQ61" s="306"/>
      <c r="CR61" s="306"/>
      <c r="CS61" s="306"/>
      <c r="CT61" s="306"/>
      <c r="CU61" s="306"/>
      <c r="CV61" s="306"/>
      <c r="CW61" s="306"/>
      <c r="CX61" s="306"/>
      <c r="CY61" s="306"/>
      <c r="CZ61" s="306"/>
      <c r="DA61" s="307"/>
      <c r="DB61" s="305"/>
      <c r="DC61" s="306"/>
      <c r="DD61" s="306"/>
      <c r="DE61" s="306"/>
      <c r="DF61" s="306"/>
      <c r="DG61" s="306"/>
      <c r="DH61" s="306"/>
      <c r="DI61" s="306"/>
      <c r="DJ61" s="306"/>
      <c r="DK61" s="306"/>
      <c r="DL61" s="306"/>
      <c r="DM61" s="306"/>
      <c r="DN61" s="306"/>
      <c r="DO61" s="307"/>
      <c r="DP61" s="305"/>
      <c r="DQ61" s="306"/>
      <c r="DR61" s="306"/>
      <c r="DS61" s="306"/>
      <c r="DT61" s="306"/>
      <c r="DU61" s="306"/>
      <c r="DV61" s="306"/>
      <c r="DW61" s="306"/>
      <c r="DX61" s="306"/>
      <c r="DY61" s="306"/>
      <c r="DZ61" s="306"/>
      <c r="EA61" s="306"/>
      <c r="EB61" s="306"/>
      <c r="EC61" s="533"/>
    </row>
    <row r="62" spans="1:133" ht="12.75">
      <c r="A62" s="534" t="s">
        <v>37</v>
      </c>
      <c r="B62" s="225"/>
      <c r="C62" s="225"/>
      <c r="D62" s="225"/>
      <c r="E62" s="225"/>
      <c r="F62" s="225"/>
      <c r="G62" s="226"/>
      <c r="H62" s="535" t="s">
        <v>513</v>
      </c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6"/>
      <c r="AL62" s="536"/>
      <c r="AM62" s="536"/>
      <c r="AN62" s="536"/>
      <c r="AO62" s="536"/>
      <c r="AP62" s="536"/>
      <c r="AQ62" s="536"/>
      <c r="AR62" s="536"/>
      <c r="AS62" s="536"/>
      <c r="AT62" s="536"/>
      <c r="AU62" s="536"/>
      <c r="AV62" s="536"/>
      <c r="AW62" s="536"/>
      <c r="AX62" s="536"/>
      <c r="AY62" s="536"/>
      <c r="AZ62" s="536"/>
      <c r="BA62" s="536"/>
      <c r="BB62" s="536"/>
      <c r="BC62" s="536"/>
      <c r="BD62" s="536"/>
      <c r="BE62" s="536"/>
      <c r="BF62" s="536"/>
      <c r="BG62" s="536"/>
      <c r="BH62" s="536"/>
      <c r="BI62" s="536"/>
      <c r="BJ62" s="536"/>
      <c r="BK62" s="537"/>
      <c r="BL62" s="305"/>
      <c r="BM62" s="306"/>
      <c r="BN62" s="306"/>
      <c r="BO62" s="306"/>
      <c r="BP62" s="306"/>
      <c r="BQ62" s="306"/>
      <c r="BR62" s="306"/>
      <c r="BS62" s="306"/>
      <c r="BT62" s="306"/>
      <c r="BU62" s="306"/>
      <c r="BV62" s="306"/>
      <c r="BW62" s="306"/>
      <c r="BX62" s="306"/>
      <c r="BY62" s="307"/>
      <c r="BZ62" s="305"/>
      <c r="CA62" s="306"/>
      <c r="CB62" s="306"/>
      <c r="CC62" s="306"/>
      <c r="CD62" s="306"/>
      <c r="CE62" s="306"/>
      <c r="CF62" s="306"/>
      <c r="CG62" s="306"/>
      <c r="CH62" s="306"/>
      <c r="CI62" s="306"/>
      <c r="CJ62" s="306"/>
      <c r="CK62" s="306"/>
      <c r="CL62" s="306"/>
      <c r="CM62" s="307"/>
      <c r="CN62" s="305"/>
      <c r="CO62" s="306"/>
      <c r="CP62" s="306"/>
      <c r="CQ62" s="306"/>
      <c r="CR62" s="306"/>
      <c r="CS62" s="306"/>
      <c r="CT62" s="306"/>
      <c r="CU62" s="306"/>
      <c r="CV62" s="306"/>
      <c r="CW62" s="306"/>
      <c r="CX62" s="306"/>
      <c r="CY62" s="306"/>
      <c r="CZ62" s="306"/>
      <c r="DA62" s="307"/>
      <c r="DB62" s="305"/>
      <c r="DC62" s="306"/>
      <c r="DD62" s="306"/>
      <c r="DE62" s="306"/>
      <c r="DF62" s="306"/>
      <c r="DG62" s="306"/>
      <c r="DH62" s="306"/>
      <c r="DI62" s="306"/>
      <c r="DJ62" s="306"/>
      <c r="DK62" s="306"/>
      <c r="DL62" s="306"/>
      <c r="DM62" s="306"/>
      <c r="DN62" s="306"/>
      <c r="DO62" s="307"/>
      <c r="DP62" s="305"/>
      <c r="DQ62" s="306"/>
      <c r="DR62" s="306"/>
      <c r="DS62" s="306"/>
      <c r="DT62" s="306"/>
      <c r="DU62" s="306"/>
      <c r="DV62" s="306"/>
      <c r="DW62" s="306"/>
      <c r="DX62" s="306"/>
      <c r="DY62" s="306"/>
      <c r="DZ62" s="306"/>
      <c r="EA62" s="306"/>
      <c r="EB62" s="306"/>
      <c r="EC62" s="533"/>
    </row>
    <row r="63" spans="1:133" ht="13.5" thickBot="1">
      <c r="A63" s="524" t="s">
        <v>17</v>
      </c>
      <c r="B63" s="525"/>
      <c r="C63" s="525"/>
      <c r="D63" s="525"/>
      <c r="E63" s="525"/>
      <c r="F63" s="525"/>
      <c r="G63" s="526"/>
      <c r="H63" s="527" t="s">
        <v>514</v>
      </c>
      <c r="I63" s="528"/>
      <c r="J63" s="528"/>
      <c r="K63" s="528"/>
      <c r="L63" s="528"/>
      <c r="M63" s="528"/>
      <c r="N63" s="528"/>
      <c r="O63" s="528"/>
      <c r="P63" s="528"/>
      <c r="Q63" s="528"/>
      <c r="R63" s="528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528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8"/>
      <c r="AU63" s="528"/>
      <c r="AV63" s="528"/>
      <c r="AW63" s="528"/>
      <c r="AX63" s="528"/>
      <c r="AY63" s="528"/>
      <c r="AZ63" s="528"/>
      <c r="BA63" s="528"/>
      <c r="BB63" s="528"/>
      <c r="BC63" s="528"/>
      <c r="BD63" s="528"/>
      <c r="BE63" s="528"/>
      <c r="BF63" s="528"/>
      <c r="BG63" s="528"/>
      <c r="BH63" s="528"/>
      <c r="BI63" s="528"/>
      <c r="BJ63" s="528"/>
      <c r="BK63" s="529"/>
      <c r="BL63" s="530"/>
      <c r="BM63" s="522"/>
      <c r="BN63" s="522"/>
      <c r="BO63" s="522"/>
      <c r="BP63" s="522"/>
      <c r="BQ63" s="522"/>
      <c r="BR63" s="522"/>
      <c r="BS63" s="522"/>
      <c r="BT63" s="522"/>
      <c r="BU63" s="522"/>
      <c r="BV63" s="522"/>
      <c r="BW63" s="522"/>
      <c r="BX63" s="522"/>
      <c r="BY63" s="531"/>
      <c r="BZ63" s="530"/>
      <c r="CA63" s="522"/>
      <c r="CB63" s="522"/>
      <c r="CC63" s="522"/>
      <c r="CD63" s="522"/>
      <c r="CE63" s="522"/>
      <c r="CF63" s="522"/>
      <c r="CG63" s="522"/>
      <c r="CH63" s="522"/>
      <c r="CI63" s="522"/>
      <c r="CJ63" s="522"/>
      <c r="CK63" s="522"/>
      <c r="CL63" s="522"/>
      <c r="CM63" s="531"/>
      <c r="CN63" s="530"/>
      <c r="CO63" s="522"/>
      <c r="CP63" s="522"/>
      <c r="CQ63" s="522"/>
      <c r="CR63" s="522"/>
      <c r="CS63" s="522"/>
      <c r="CT63" s="522"/>
      <c r="CU63" s="522"/>
      <c r="CV63" s="522"/>
      <c r="CW63" s="522"/>
      <c r="CX63" s="522"/>
      <c r="CY63" s="522"/>
      <c r="CZ63" s="522"/>
      <c r="DA63" s="531"/>
      <c r="DB63" s="530"/>
      <c r="DC63" s="522"/>
      <c r="DD63" s="522"/>
      <c r="DE63" s="522"/>
      <c r="DF63" s="522"/>
      <c r="DG63" s="522"/>
      <c r="DH63" s="522"/>
      <c r="DI63" s="522"/>
      <c r="DJ63" s="522"/>
      <c r="DK63" s="522"/>
      <c r="DL63" s="522"/>
      <c r="DM63" s="522"/>
      <c r="DN63" s="522"/>
      <c r="DO63" s="531"/>
      <c r="DP63" s="530"/>
      <c r="DQ63" s="522"/>
      <c r="DR63" s="522"/>
      <c r="DS63" s="522"/>
      <c r="DT63" s="522"/>
      <c r="DU63" s="522"/>
      <c r="DV63" s="522"/>
      <c r="DW63" s="522"/>
      <c r="DX63" s="522"/>
      <c r="DY63" s="522"/>
      <c r="DZ63" s="522"/>
      <c r="EA63" s="522"/>
      <c r="EB63" s="522"/>
      <c r="EC63" s="523"/>
    </row>
    <row r="64" spans="1:133" ht="12.75">
      <c r="A64" s="566" t="s">
        <v>515</v>
      </c>
      <c r="B64" s="567"/>
      <c r="C64" s="567"/>
      <c r="D64" s="567"/>
      <c r="E64" s="567"/>
      <c r="F64" s="567"/>
      <c r="G64" s="568"/>
      <c r="H64" s="584" t="s">
        <v>516</v>
      </c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585"/>
      <c r="AB64" s="585"/>
      <c r="AC64" s="585"/>
      <c r="AD64" s="585"/>
      <c r="AE64" s="585"/>
      <c r="AF64" s="585"/>
      <c r="AG64" s="585"/>
      <c r="AH64" s="585"/>
      <c r="AI64" s="585"/>
      <c r="AJ64" s="585"/>
      <c r="AK64" s="585"/>
      <c r="AL64" s="585"/>
      <c r="AM64" s="585"/>
      <c r="AN64" s="585"/>
      <c r="AO64" s="585"/>
      <c r="AP64" s="585"/>
      <c r="AQ64" s="585"/>
      <c r="AR64" s="585"/>
      <c r="AS64" s="585"/>
      <c r="AT64" s="585"/>
      <c r="AU64" s="585"/>
      <c r="AV64" s="585"/>
      <c r="AW64" s="585"/>
      <c r="AX64" s="585"/>
      <c r="AY64" s="585"/>
      <c r="AZ64" s="585"/>
      <c r="BA64" s="585"/>
      <c r="BB64" s="585"/>
      <c r="BC64" s="585"/>
      <c r="BD64" s="585"/>
      <c r="BE64" s="585"/>
      <c r="BF64" s="585"/>
      <c r="BG64" s="585"/>
      <c r="BH64" s="585"/>
      <c r="BI64" s="585"/>
      <c r="BJ64" s="585"/>
      <c r="BK64" s="586"/>
      <c r="BL64" s="583"/>
      <c r="BM64" s="573"/>
      <c r="BN64" s="573"/>
      <c r="BO64" s="573"/>
      <c r="BP64" s="573"/>
      <c r="BQ64" s="573"/>
      <c r="BR64" s="573"/>
      <c r="BS64" s="573"/>
      <c r="BT64" s="573"/>
      <c r="BU64" s="573"/>
      <c r="BV64" s="573"/>
      <c r="BW64" s="573"/>
      <c r="BX64" s="573"/>
      <c r="BY64" s="574"/>
      <c r="BZ64" s="583"/>
      <c r="CA64" s="573"/>
      <c r="CB64" s="573"/>
      <c r="CC64" s="573"/>
      <c r="CD64" s="573"/>
      <c r="CE64" s="573"/>
      <c r="CF64" s="573"/>
      <c r="CG64" s="573"/>
      <c r="CH64" s="573"/>
      <c r="CI64" s="573"/>
      <c r="CJ64" s="573"/>
      <c r="CK64" s="573"/>
      <c r="CL64" s="573"/>
      <c r="CM64" s="574"/>
      <c r="CN64" s="593"/>
      <c r="CO64" s="594"/>
      <c r="CP64" s="594"/>
      <c r="CQ64" s="594"/>
      <c r="CR64" s="594"/>
      <c r="CS64" s="594"/>
      <c r="CT64" s="594"/>
      <c r="CU64" s="594"/>
      <c r="CV64" s="594"/>
      <c r="CW64" s="594"/>
      <c r="CX64" s="594"/>
      <c r="CY64" s="594"/>
      <c r="CZ64" s="594"/>
      <c r="DA64" s="594"/>
      <c r="DB64" s="554"/>
      <c r="DC64" s="554"/>
      <c r="DD64" s="554"/>
      <c r="DE64" s="554"/>
      <c r="DF64" s="554"/>
      <c r="DG64" s="554"/>
      <c r="DH64" s="554"/>
      <c r="DI64" s="554"/>
      <c r="DJ64" s="554"/>
      <c r="DK64" s="554"/>
      <c r="DL64" s="554"/>
      <c r="DM64" s="554"/>
      <c r="DN64" s="554"/>
      <c r="DO64" s="554"/>
      <c r="DP64" s="573"/>
      <c r="DQ64" s="573"/>
      <c r="DR64" s="573"/>
      <c r="DS64" s="573"/>
      <c r="DT64" s="573"/>
      <c r="DU64" s="573"/>
      <c r="DV64" s="573"/>
      <c r="DW64" s="573"/>
      <c r="DX64" s="573"/>
      <c r="DY64" s="573"/>
      <c r="DZ64" s="573"/>
      <c r="EA64" s="573"/>
      <c r="EB64" s="573"/>
      <c r="EC64" s="575"/>
    </row>
    <row r="65" spans="1:133" ht="12.75">
      <c r="A65" s="534"/>
      <c r="B65" s="225"/>
      <c r="C65" s="225"/>
      <c r="D65" s="225"/>
      <c r="E65" s="225"/>
      <c r="F65" s="225"/>
      <c r="G65" s="226"/>
      <c r="H65" s="535" t="s">
        <v>517</v>
      </c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6"/>
      <c r="AL65" s="536"/>
      <c r="AM65" s="536"/>
      <c r="AN65" s="536"/>
      <c r="AO65" s="536"/>
      <c r="AP65" s="536"/>
      <c r="AQ65" s="536"/>
      <c r="AR65" s="536"/>
      <c r="AS65" s="536"/>
      <c r="AT65" s="536"/>
      <c r="AU65" s="536"/>
      <c r="AV65" s="536"/>
      <c r="AW65" s="536"/>
      <c r="AX65" s="536"/>
      <c r="AY65" s="536"/>
      <c r="AZ65" s="536"/>
      <c r="BA65" s="536"/>
      <c r="BB65" s="536"/>
      <c r="BC65" s="536"/>
      <c r="BD65" s="536"/>
      <c r="BE65" s="536"/>
      <c r="BF65" s="536"/>
      <c r="BG65" s="536"/>
      <c r="BH65" s="536"/>
      <c r="BI65" s="536"/>
      <c r="BJ65" s="536"/>
      <c r="BK65" s="537"/>
      <c r="BL65" s="305"/>
      <c r="BM65" s="306"/>
      <c r="BN65" s="306"/>
      <c r="BO65" s="306"/>
      <c r="BP65" s="306"/>
      <c r="BQ65" s="306"/>
      <c r="BR65" s="306"/>
      <c r="BS65" s="306"/>
      <c r="BT65" s="306"/>
      <c r="BU65" s="306"/>
      <c r="BV65" s="306"/>
      <c r="BW65" s="306"/>
      <c r="BX65" s="306"/>
      <c r="BY65" s="307"/>
      <c r="BZ65" s="305"/>
      <c r="CA65" s="306"/>
      <c r="CB65" s="306"/>
      <c r="CC65" s="306"/>
      <c r="CD65" s="306"/>
      <c r="CE65" s="306"/>
      <c r="CF65" s="306"/>
      <c r="CG65" s="306"/>
      <c r="CH65" s="306"/>
      <c r="CI65" s="306"/>
      <c r="CJ65" s="306"/>
      <c r="CK65" s="306"/>
      <c r="CL65" s="306"/>
      <c r="CM65" s="307"/>
      <c r="CN65" s="305"/>
      <c r="CO65" s="306"/>
      <c r="CP65" s="306"/>
      <c r="CQ65" s="306"/>
      <c r="CR65" s="306"/>
      <c r="CS65" s="306"/>
      <c r="CT65" s="306"/>
      <c r="CU65" s="306"/>
      <c r="CV65" s="306"/>
      <c r="CW65" s="306"/>
      <c r="CX65" s="306"/>
      <c r="CY65" s="306"/>
      <c r="CZ65" s="306"/>
      <c r="DA65" s="306"/>
      <c r="DB65" s="538"/>
      <c r="DC65" s="538"/>
      <c r="DD65" s="538"/>
      <c r="DE65" s="538"/>
      <c r="DF65" s="538"/>
      <c r="DG65" s="538"/>
      <c r="DH65" s="538"/>
      <c r="DI65" s="538"/>
      <c r="DJ65" s="538"/>
      <c r="DK65" s="538"/>
      <c r="DL65" s="538"/>
      <c r="DM65" s="538"/>
      <c r="DN65" s="538"/>
      <c r="DO65" s="538"/>
      <c r="DP65" s="306"/>
      <c r="DQ65" s="306"/>
      <c r="DR65" s="306"/>
      <c r="DS65" s="306"/>
      <c r="DT65" s="306"/>
      <c r="DU65" s="306"/>
      <c r="DV65" s="306"/>
      <c r="DW65" s="306"/>
      <c r="DX65" s="306"/>
      <c r="DY65" s="306"/>
      <c r="DZ65" s="306"/>
      <c r="EA65" s="306"/>
      <c r="EB65" s="306"/>
      <c r="EC65" s="533"/>
    </row>
    <row r="66" spans="1:133" ht="12.75">
      <c r="A66" s="534" t="s">
        <v>13</v>
      </c>
      <c r="B66" s="225"/>
      <c r="C66" s="225"/>
      <c r="D66" s="225"/>
      <c r="E66" s="225"/>
      <c r="F66" s="225"/>
      <c r="G66" s="226"/>
      <c r="H66" s="535" t="s">
        <v>518</v>
      </c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6"/>
      <c r="AL66" s="536"/>
      <c r="AM66" s="536"/>
      <c r="AN66" s="536"/>
      <c r="AO66" s="536"/>
      <c r="AP66" s="536"/>
      <c r="AQ66" s="536"/>
      <c r="AR66" s="536"/>
      <c r="AS66" s="536"/>
      <c r="AT66" s="536"/>
      <c r="AU66" s="536"/>
      <c r="AV66" s="536"/>
      <c r="AW66" s="536"/>
      <c r="AX66" s="536"/>
      <c r="AY66" s="536"/>
      <c r="AZ66" s="536"/>
      <c r="BA66" s="536"/>
      <c r="BB66" s="536"/>
      <c r="BC66" s="536"/>
      <c r="BD66" s="536"/>
      <c r="BE66" s="536"/>
      <c r="BF66" s="536"/>
      <c r="BG66" s="536"/>
      <c r="BH66" s="536"/>
      <c r="BI66" s="536"/>
      <c r="BJ66" s="536"/>
      <c r="BK66" s="537"/>
      <c r="BL66" s="305"/>
      <c r="BM66" s="306"/>
      <c r="BN66" s="306"/>
      <c r="BO66" s="306"/>
      <c r="BP66" s="306"/>
      <c r="BQ66" s="306"/>
      <c r="BR66" s="306"/>
      <c r="BS66" s="306"/>
      <c r="BT66" s="306"/>
      <c r="BU66" s="306"/>
      <c r="BV66" s="306"/>
      <c r="BW66" s="306"/>
      <c r="BX66" s="306"/>
      <c r="BY66" s="307"/>
      <c r="BZ66" s="305"/>
      <c r="CA66" s="306"/>
      <c r="CB66" s="306"/>
      <c r="CC66" s="306"/>
      <c r="CD66" s="306"/>
      <c r="CE66" s="306"/>
      <c r="CF66" s="306"/>
      <c r="CG66" s="306"/>
      <c r="CH66" s="306"/>
      <c r="CI66" s="306"/>
      <c r="CJ66" s="306"/>
      <c r="CK66" s="306"/>
      <c r="CL66" s="306"/>
      <c r="CM66" s="307"/>
      <c r="CN66" s="305"/>
      <c r="CO66" s="306"/>
      <c r="CP66" s="306"/>
      <c r="CQ66" s="306"/>
      <c r="CR66" s="306"/>
      <c r="CS66" s="306"/>
      <c r="CT66" s="306"/>
      <c r="CU66" s="306"/>
      <c r="CV66" s="306"/>
      <c r="CW66" s="306"/>
      <c r="CX66" s="306"/>
      <c r="CY66" s="306"/>
      <c r="CZ66" s="306"/>
      <c r="DA66" s="306"/>
      <c r="DB66" s="538"/>
      <c r="DC66" s="538"/>
      <c r="DD66" s="538"/>
      <c r="DE66" s="538"/>
      <c r="DF66" s="538"/>
      <c r="DG66" s="538"/>
      <c r="DH66" s="538"/>
      <c r="DI66" s="538"/>
      <c r="DJ66" s="538"/>
      <c r="DK66" s="538"/>
      <c r="DL66" s="538"/>
      <c r="DM66" s="538"/>
      <c r="DN66" s="538"/>
      <c r="DO66" s="538"/>
      <c r="DP66" s="306"/>
      <c r="DQ66" s="306"/>
      <c r="DR66" s="306"/>
      <c r="DS66" s="306"/>
      <c r="DT66" s="306"/>
      <c r="DU66" s="306"/>
      <c r="DV66" s="306"/>
      <c r="DW66" s="306"/>
      <c r="DX66" s="306"/>
      <c r="DY66" s="306"/>
      <c r="DZ66" s="306"/>
      <c r="EA66" s="306"/>
      <c r="EB66" s="306"/>
      <c r="EC66" s="533"/>
    </row>
    <row r="67" spans="1:133" ht="12.75">
      <c r="A67" s="534" t="s">
        <v>37</v>
      </c>
      <c r="B67" s="225"/>
      <c r="C67" s="225"/>
      <c r="D67" s="225"/>
      <c r="E67" s="225"/>
      <c r="F67" s="225"/>
      <c r="G67" s="226"/>
      <c r="H67" s="535" t="s">
        <v>513</v>
      </c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6"/>
      <c r="AL67" s="536"/>
      <c r="AM67" s="536"/>
      <c r="AN67" s="536"/>
      <c r="AO67" s="536"/>
      <c r="AP67" s="536"/>
      <c r="AQ67" s="536"/>
      <c r="AR67" s="536"/>
      <c r="AS67" s="536"/>
      <c r="AT67" s="536"/>
      <c r="AU67" s="536"/>
      <c r="AV67" s="536"/>
      <c r="AW67" s="536"/>
      <c r="AX67" s="536"/>
      <c r="AY67" s="536"/>
      <c r="AZ67" s="536"/>
      <c r="BA67" s="536"/>
      <c r="BB67" s="536"/>
      <c r="BC67" s="536"/>
      <c r="BD67" s="536"/>
      <c r="BE67" s="536"/>
      <c r="BF67" s="536"/>
      <c r="BG67" s="536"/>
      <c r="BH67" s="536"/>
      <c r="BI67" s="536"/>
      <c r="BJ67" s="536"/>
      <c r="BK67" s="537"/>
      <c r="BL67" s="305"/>
      <c r="BM67" s="306"/>
      <c r="BN67" s="306"/>
      <c r="BO67" s="306"/>
      <c r="BP67" s="306"/>
      <c r="BQ67" s="306"/>
      <c r="BR67" s="306"/>
      <c r="BS67" s="306"/>
      <c r="BT67" s="306"/>
      <c r="BU67" s="306"/>
      <c r="BV67" s="306"/>
      <c r="BW67" s="306"/>
      <c r="BX67" s="306"/>
      <c r="BY67" s="307"/>
      <c r="BZ67" s="305"/>
      <c r="CA67" s="306"/>
      <c r="CB67" s="306"/>
      <c r="CC67" s="306"/>
      <c r="CD67" s="306"/>
      <c r="CE67" s="306"/>
      <c r="CF67" s="306"/>
      <c r="CG67" s="306"/>
      <c r="CH67" s="306"/>
      <c r="CI67" s="306"/>
      <c r="CJ67" s="306"/>
      <c r="CK67" s="306"/>
      <c r="CL67" s="306"/>
      <c r="CM67" s="307"/>
      <c r="CN67" s="305"/>
      <c r="CO67" s="306"/>
      <c r="CP67" s="306"/>
      <c r="CQ67" s="306"/>
      <c r="CR67" s="306"/>
      <c r="CS67" s="306"/>
      <c r="CT67" s="306"/>
      <c r="CU67" s="306"/>
      <c r="CV67" s="306"/>
      <c r="CW67" s="306"/>
      <c r="CX67" s="306"/>
      <c r="CY67" s="306"/>
      <c r="CZ67" s="306"/>
      <c r="DA67" s="306"/>
      <c r="DB67" s="538"/>
      <c r="DC67" s="538"/>
      <c r="DD67" s="538"/>
      <c r="DE67" s="538"/>
      <c r="DF67" s="538"/>
      <c r="DG67" s="538"/>
      <c r="DH67" s="538"/>
      <c r="DI67" s="538"/>
      <c r="DJ67" s="538"/>
      <c r="DK67" s="538"/>
      <c r="DL67" s="538"/>
      <c r="DM67" s="538"/>
      <c r="DN67" s="538"/>
      <c r="DO67" s="538"/>
      <c r="DP67" s="306"/>
      <c r="DQ67" s="306"/>
      <c r="DR67" s="306"/>
      <c r="DS67" s="306"/>
      <c r="DT67" s="306"/>
      <c r="DU67" s="306"/>
      <c r="DV67" s="306"/>
      <c r="DW67" s="306"/>
      <c r="DX67" s="306"/>
      <c r="DY67" s="306"/>
      <c r="DZ67" s="306"/>
      <c r="EA67" s="306"/>
      <c r="EB67" s="306"/>
      <c r="EC67" s="533"/>
    </row>
    <row r="68" spans="1:133" ht="13.5" thickBot="1">
      <c r="A68" s="524" t="s">
        <v>17</v>
      </c>
      <c r="B68" s="525"/>
      <c r="C68" s="525"/>
      <c r="D68" s="525"/>
      <c r="E68" s="525"/>
      <c r="F68" s="525"/>
      <c r="G68" s="526"/>
      <c r="H68" s="527" t="s">
        <v>514</v>
      </c>
      <c r="I68" s="528"/>
      <c r="J68" s="528"/>
      <c r="K68" s="528"/>
      <c r="L68" s="528"/>
      <c r="M68" s="528"/>
      <c r="N68" s="528"/>
      <c r="O68" s="528"/>
      <c r="P68" s="528"/>
      <c r="Q68" s="528"/>
      <c r="R68" s="528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528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8"/>
      <c r="AU68" s="528"/>
      <c r="AV68" s="528"/>
      <c r="AW68" s="528"/>
      <c r="AX68" s="528"/>
      <c r="AY68" s="528"/>
      <c r="AZ68" s="528"/>
      <c r="BA68" s="528"/>
      <c r="BB68" s="528"/>
      <c r="BC68" s="528"/>
      <c r="BD68" s="528"/>
      <c r="BE68" s="528"/>
      <c r="BF68" s="528"/>
      <c r="BG68" s="528"/>
      <c r="BH68" s="528"/>
      <c r="BI68" s="528"/>
      <c r="BJ68" s="528"/>
      <c r="BK68" s="529"/>
      <c r="BL68" s="530"/>
      <c r="BM68" s="522"/>
      <c r="BN68" s="522"/>
      <c r="BO68" s="522"/>
      <c r="BP68" s="522"/>
      <c r="BQ68" s="522"/>
      <c r="BR68" s="522"/>
      <c r="BS68" s="522"/>
      <c r="BT68" s="522"/>
      <c r="BU68" s="522"/>
      <c r="BV68" s="522"/>
      <c r="BW68" s="522"/>
      <c r="BX68" s="522"/>
      <c r="BY68" s="531"/>
      <c r="BZ68" s="530"/>
      <c r="CA68" s="522"/>
      <c r="CB68" s="522"/>
      <c r="CC68" s="522"/>
      <c r="CD68" s="522"/>
      <c r="CE68" s="522"/>
      <c r="CF68" s="522"/>
      <c r="CG68" s="522"/>
      <c r="CH68" s="522"/>
      <c r="CI68" s="522"/>
      <c r="CJ68" s="522"/>
      <c r="CK68" s="522"/>
      <c r="CL68" s="522"/>
      <c r="CM68" s="531"/>
      <c r="CN68" s="530"/>
      <c r="CO68" s="522"/>
      <c r="CP68" s="522"/>
      <c r="CQ68" s="522"/>
      <c r="CR68" s="522"/>
      <c r="CS68" s="522"/>
      <c r="CT68" s="522"/>
      <c r="CU68" s="522"/>
      <c r="CV68" s="522"/>
      <c r="CW68" s="522"/>
      <c r="CX68" s="522"/>
      <c r="CY68" s="522"/>
      <c r="CZ68" s="522"/>
      <c r="DA68" s="531"/>
      <c r="DB68" s="551"/>
      <c r="DC68" s="552"/>
      <c r="DD68" s="552"/>
      <c r="DE68" s="552"/>
      <c r="DF68" s="552"/>
      <c r="DG68" s="552"/>
      <c r="DH68" s="552"/>
      <c r="DI68" s="552"/>
      <c r="DJ68" s="552"/>
      <c r="DK68" s="552"/>
      <c r="DL68" s="552"/>
      <c r="DM68" s="552"/>
      <c r="DN68" s="552"/>
      <c r="DO68" s="553"/>
      <c r="DP68" s="530"/>
      <c r="DQ68" s="522"/>
      <c r="DR68" s="522"/>
      <c r="DS68" s="522"/>
      <c r="DT68" s="522"/>
      <c r="DU68" s="522"/>
      <c r="DV68" s="522"/>
      <c r="DW68" s="522"/>
      <c r="DX68" s="522"/>
      <c r="DY68" s="522"/>
      <c r="DZ68" s="522"/>
      <c r="EA68" s="522"/>
      <c r="EB68" s="522"/>
      <c r="EC68" s="523"/>
    </row>
    <row r="69" spans="1:133" ht="13.5" thickBot="1">
      <c r="A69" s="576" t="s">
        <v>519</v>
      </c>
      <c r="B69" s="577"/>
      <c r="C69" s="577"/>
      <c r="D69" s="577"/>
      <c r="E69" s="577"/>
      <c r="F69" s="577"/>
      <c r="G69" s="578"/>
      <c r="H69" s="587" t="s">
        <v>520</v>
      </c>
      <c r="I69" s="588"/>
      <c r="J69" s="588"/>
      <c r="K69" s="588"/>
      <c r="L69" s="588"/>
      <c r="M69" s="588"/>
      <c r="N69" s="588"/>
      <c r="O69" s="588"/>
      <c r="P69" s="588"/>
      <c r="Q69" s="588"/>
      <c r="R69" s="588"/>
      <c r="S69" s="588"/>
      <c r="T69" s="588"/>
      <c r="U69" s="588"/>
      <c r="V69" s="588"/>
      <c r="W69" s="588"/>
      <c r="X69" s="588"/>
      <c r="Y69" s="588"/>
      <c r="Z69" s="588"/>
      <c r="AA69" s="588"/>
      <c r="AB69" s="588"/>
      <c r="AC69" s="588"/>
      <c r="AD69" s="588"/>
      <c r="AE69" s="588"/>
      <c r="AF69" s="588"/>
      <c r="AG69" s="588"/>
      <c r="AH69" s="588"/>
      <c r="AI69" s="588"/>
      <c r="AJ69" s="588"/>
      <c r="AK69" s="588"/>
      <c r="AL69" s="588"/>
      <c r="AM69" s="588"/>
      <c r="AN69" s="588"/>
      <c r="AO69" s="588"/>
      <c r="AP69" s="588"/>
      <c r="AQ69" s="588"/>
      <c r="AR69" s="588"/>
      <c r="AS69" s="588"/>
      <c r="AT69" s="588"/>
      <c r="AU69" s="588"/>
      <c r="AV69" s="588"/>
      <c r="AW69" s="588"/>
      <c r="AX69" s="588"/>
      <c r="AY69" s="588"/>
      <c r="AZ69" s="588"/>
      <c r="BA69" s="588"/>
      <c r="BB69" s="588"/>
      <c r="BC69" s="588"/>
      <c r="BD69" s="588"/>
      <c r="BE69" s="588"/>
      <c r="BF69" s="588"/>
      <c r="BG69" s="588"/>
      <c r="BH69" s="588"/>
      <c r="BI69" s="588"/>
      <c r="BJ69" s="588"/>
      <c r="BK69" s="589"/>
      <c r="BL69" s="563">
        <v>15</v>
      </c>
      <c r="BM69" s="564"/>
      <c r="BN69" s="564"/>
      <c r="BO69" s="564"/>
      <c r="BP69" s="564"/>
      <c r="BQ69" s="564"/>
      <c r="BR69" s="564"/>
      <c r="BS69" s="564"/>
      <c r="BT69" s="564"/>
      <c r="BU69" s="564"/>
      <c r="BV69" s="564"/>
      <c r="BW69" s="564"/>
      <c r="BX69" s="564"/>
      <c r="BY69" s="582"/>
      <c r="BZ69" s="563">
        <v>15.6</v>
      </c>
      <c r="CA69" s="564"/>
      <c r="CB69" s="564"/>
      <c r="CC69" s="564"/>
      <c r="CD69" s="564"/>
      <c r="CE69" s="564"/>
      <c r="CF69" s="564"/>
      <c r="CG69" s="564"/>
      <c r="CH69" s="564"/>
      <c r="CI69" s="564"/>
      <c r="CJ69" s="564"/>
      <c r="CK69" s="564"/>
      <c r="CL69" s="564"/>
      <c r="CM69" s="582"/>
      <c r="CN69" s="590">
        <v>16</v>
      </c>
      <c r="CO69" s="591"/>
      <c r="CP69" s="591"/>
      <c r="CQ69" s="591"/>
      <c r="CR69" s="591"/>
      <c r="CS69" s="591"/>
      <c r="CT69" s="591"/>
      <c r="CU69" s="591"/>
      <c r="CV69" s="591"/>
      <c r="CW69" s="591"/>
      <c r="CX69" s="591"/>
      <c r="CY69" s="591"/>
      <c r="CZ69" s="591"/>
      <c r="DA69" s="592"/>
      <c r="DB69" s="563">
        <v>16.4</v>
      </c>
      <c r="DC69" s="564"/>
      <c r="DD69" s="564"/>
      <c r="DE69" s="564"/>
      <c r="DF69" s="564"/>
      <c r="DG69" s="564"/>
      <c r="DH69" s="564"/>
      <c r="DI69" s="564"/>
      <c r="DJ69" s="564"/>
      <c r="DK69" s="564"/>
      <c r="DL69" s="564"/>
      <c r="DM69" s="564"/>
      <c r="DN69" s="564"/>
      <c r="DO69" s="582"/>
      <c r="DP69" s="563">
        <v>16.86</v>
      </c>
      <c r="DQ69" s="564"/>
      <c r="DR69" s="564"/>
      <c r="DS69" s="564"/>
      <c r="DT69" s="564"/>
      <c r="DU69" s="564"/>
      <c r="DV69" s="564"/>
      <c r="DW69" s="564"/>
      <c r="DX69" s="564"/>
      <c r="DY69" s="564"/>
      <c r="DZ69" s="564"/>
      <c r="EA69" s="564"/>
      <c r="EB69" s="564"/>
      <c r="EC69" s="565"/>
    </row>
    <row r="70" spans="1:133" ht="12.75">
      <c r="A70" s="566" t="s">
        <v>521</v>
      </c>
      <c r="B70" s="567"/>
      <c r="C70" s="567"/>
      <c r="D70" s="567"/>
      <c r="E70" s="567"/>
      <c r="F70" s="567"/>
      <c r="G70" s="568"/>
      <c r="H70" s="584" t="s">
        <v>522</v>
      </c>
      <c r="I70" s="585"/>
      <c r="J70" s="585"/>
      <c r="K70" s="585"/>
      <c r="L70" s="585"/>
      <c r="M70" s="585"/>
      <c r="N70" s="585"/>
      <c r="O70" s="585"/>
      <c r="P70" s="585"/>
      <c r="Q70" s="585"/>
      <c r="R70" s="585"/>
      <c r="S70" s="585"/>
      <c r="T70" s="585"/>
      <c r="U70" s="585"/>
      <c r="V70" s="585"/>
      <c r="W70" s="585"/>
      <c r="X70" s="585"/>
      <c r="Y70" s="585"/>
      <c r="Z70" s="585"/>
      <c r="AA70" s="585"/>
      <c r="AB70" s="585"/>
      <c r="AC70" s="585"/>
      <c r="AD70" s="585"/>
      <c r="AE70" s="585"/>
      <c r="AF70" s="585"/>
      <c r="AG70" s="585"/>
      <c r="AH70" s="585"/>
      <c r="AI70" s="585"/>
      <c r="AJ70" s="585"/>
      <c r="AK70" s="585"/>
      <c r="AL70" s="585"/>
      <c r="AM70" s="585"/>
      <c r="AN70" s="585"/>
      <c r="AO70" s="585"/>
      <c r="AP70" s="585"/>
      <c r="AQ70" s="585"/>
      <c r="AR70" s="585"/>
      <c r="AS70" s="585"/>
      <c r="AT70" s="585"/>
      <c r="AU70" s="585"/>
      <c r="AV70" s="585"/>
      <c r="AW70" s="585"/>
      <c r="AX70" s="585"/>
      <c r="AY70" s="585"/>
      <c r="AZ70" s="585"/>
      <c r="BA70" s="585"/>
      <c r="BB70" s="585"/>
      <c r="BC70" s="585"/>
      <c r="BD70" s="585"/>
      <c r="BE70" s="585"/>
      <c r="BF70" s="585"/>
      <c r="BG70" s="585"/>
      <c r="BH70" s="585"/>
      <c r="BI70" s="585"/>
      <c r="BJ70" s="585"/>
      <c r="BK70" s="586"/>
      <c r="BL70" s="583"/>
      <c r="BM70" s="573"/>
      <c r="BN70" s="573"/>
      <c r="BO70" s="573"/>
      <c r="BP70" s="573"/>
      <c r="BQ70" s="573"/>
      <c r="BR70" s="573"/>
      <c r="BS70" s="573"/>
      <c r="BT70" s="573"/>
      <c r="BU70" s="573"/>
      <c r="BV70" s="573"/>
      <c r="BW70" s="573"/>
      <c r="BX70" s="573"/>
      <c r="BY70" s="574"/>
      <c r="BZ70" s="583"/>
      <c r="CA70" s="573"/>
      <c r="CB70" s="573"/>
      <c r="CC70" s="573"/>
      <c r="CD70" s="573"/>
      <c r="CE70" s="573"/>
      <c r="CF70" s="573"/>
      <c r="CG70" s="573"/>
      <c r="CH70" s="573"/>
      <c r="CI70" s="573"/>
      <c r="CJ70" s="573"/>
      <c r="CK70" s="573"/>
      <c r="CL70" s="573"/>
      <c r="CM70" s="574"/>
      <c r="CN70" s="593"/>
      <c r="CO70" s="594"/>
      <c r="CP70" s="594"/>
      <c r="CQ70" s="594"/>
      <c r="CR70" s="594"/>
      <c r="CS70" s="594"/>
      <c r="CT70" s="594"/>
      <c r="CU70" s="594"/>
      <c r="CV70" s="594"/>
      <c r="CW70" s="594"/>
      <c r="CX70" s="594"/>
      <c r="CY70" s="594"/>
      <c r="CZ70" s="594"/>
      <c r="DA70" s="595"/>
      <c r="DB70" s="583"/>
      <c r="DC70" s="573"/>
      <c r="DD70" s="573"/>
      <c r="DE70" s="573"/>
      <c r="DF70" s="573"/>
      <c r="DG70" s="573"/>
      <c r="DH70" s="573"/>
      <c r="DI70" s="573"/>
      <c r="DJ70" s="573"/>
      <c r="DK70" s="573"/>
      <c r="DL70" s="573"/>
      <c r="DM70" s="573"/>
      <c r="DN70" s="573"/>
      <c r="DO70" s="574"/>
      <c r="DP70" s="583"/>
      <c r="DQ70" s="573"/>
      <c r="DR70" s="573"/>
      <c r="DS70" s="573"/>
      <c r="DT70" s="573"/>
      <c r="DU70" s="573"/>
      <c r="DV70" s="573"/>
      <c r="DW70" s="573"/>
      <c r="DX70" s="573"/>
      <c r="DY70" s="573"/>
      <c r="DZ70" s="573"/>
      <c r="EA70" s="573"/>
      <c r="EB70" s="573"/>
      <c r="EC70" s="575"/>
    </row>
    <row r="71" spans="1:133" ht="12.75">
      <c r="A71" s="534" t="s">
        <v>13</v>
      </c>
      <c r="B71" s="225"/>
      <c r="C71" s="225"/>
      <c r="D71" s="225"/>
      <c r="E71" s="225"/>
      <c r="F71" s="225"/>
      <c r="G71" s="226"/>
      <c r="H71" s="535" t="s">
        <v>523</v>
      </c>
      <c r="I71" s="536"/>
      <c r="J71" s="536"/>
      <c r="K71" s="536"/>
      <c r="L71" s="536"/>
      <c r="M71" s="536"/>
      <c r="N71" s="536"/>
      <c r="O71" s="536"/>
      <c r="P71" s="536"/>
      <c r="Q71" s="536"/>
      <c r="R71" s="536"/>
      <c r="S71" s="536"/>
      <c r="T71" s="536"/>
      <c r="U71" s="536"/>
      <c r="V71" s="536"/>
      <c r="W71" s="536"/>
      <c r="X71" s="536"/>
      <c r="Y71" s="536"/>
      <c r="Z71" s="536"/>
      <c r="AA71" s="536"/>
      <c r="AB71" s="536"/>
      <c r="AC71" s="536"/>
      <c r="AD71" s="536"/>
      <c r="AE71" s="536"/>
      <c r="AF71" s="536"/>
      <c r="AG71" s="536"/>
      <c r="AH71" s="536"/>
      <c r="AI71" s="536"/>
      <c r="AJ71" s="536"/>
      <c r="AK71" s="536"/>
      <c r="AL71" s="536"/>
      <c r="AM71" s="536"/>
      <c r="AN71" s="536"/>
      <c r="AO71" s="536"/>
      <c r="AP71" s="536"/>
      <c r="AQ71" s="536"/>
      <c r="AR71" s="536"/>
      <c r="AS71" s="536"/>
      <c r="AT71" s="536"/>
      <c r="AU71" s="536"/>
      <c r="AV71" s="536"/>
      <c r="AW71" s="536"/>
      <c r="AX71" s="536"/>
      <c r="AY71" s="536"/>
      <c r="AZ71" s="536"/>
      <c r="BA71" s="536"/>
      <c r="BB71" s="536"/>
      <c r="BC71" s="536"/>
      <c r="BD71" s="536"/>
      <c r="BE71" s="536"/>
      <c r="BF71" s="536"/>
      <c r="BG71" s="536"/>
      <c r="BH71" s="536"/>
      <c r="BI71" s="536"/>
      <c r="BJ71" s="536"/>
      <c r="BK71" s="537"/>
      <c r="BL71" s="305"/>
      <c r="BM71" s="306"/>
      <c r="BN71" s="306"/>
      <c r="BO71" s="306"/>
      <c r="BP71" s="306"/>
      <c r="BQ71" s="306"/>
      <c r="BR71" s="306"/>
      <c r="BS71" s="306"/>
      <c r="BT71" s="306"/>
      <c r="BU71" s="306"/>
      <c r="BV71" s="306"/>
      <c r="BW71" s="306"/>
      <c r="BX71" s="306"/>
      <c r="BY71" s="307"/>
      <c r="BZ71" s="305"/>
      <c r="CA71" s="306"/>
      <c r="CB71" s="306"/>
      <c r="CC71" s="306"/>
      <c r="CD71" s="306"/>
      <c r="CE71" s="306"/>
      <c r="CF71" s="306"/>
      <c r="CG71" s="306"/>
      <c r="CH71" s="306"/>
      <c r="CI71" s="306"/>
      <c r="CJ71" s="306"/>
      <c r="CK71" s="306"/>
      <c r="CL71" s="306"/>
      <c r="CM71" s="307"/>
      <c r="CN71" s="305"/>
      <c r="CO71" s="306"/>
      <c r="CP71" s="306"/>
      <c r="CQ71" s="306"/>
      <c r="CR71" s="306"/>
      <c r="CS71" s="306"/>
      <c r="CT71" s="306"/>
      <c r="CU71" s="306"/>
      <c r="CV71" s="306"/>
      <c r="CW71" s="306"/>
      <c r="CX71" s="306"/>
      <c r="CY71" s="306"/>
      <c r="CZ71" s="306"/>
      <c r="DA71" s="307"/>
      <c r="DB71" s="305"/>
      <c r="DC71" s="306"/>
      <c r="DD71" s="306"/>
      <c r="DE71" s="306"/>
      <c r="DF71" s="306"/>
      <c r="DG71" s="306"/>
      <c r="DH71" s="306"/>
      <c r="DI71" s="306"/>
      <c r="DJ71" s="306"/>
      <c r="DK71" s="306"/>
      <c r="DL71" s="306"/>
      <c r="DM71" s="306"/>
      <c r="DN71" s="306"/>
      <c r="DO71" s="307"/>
      <c r="DP71" s="305"/>
      <c r="DQ71" s="306"/>
      <c r="DR71" s="306"/>
      <c r="DS71" s="306"/>
      <c r="DT71" s="306"/>
      <c r="DU71" s="306"/>
      <c r="DV71" s="306"/>
      <c r="DW71" s="306"/>
      <c r="DX71" s="306"/>
      <c r="DY71" s="306"/>
      <c r="DZ71" s="306"/>
      <c r="EA71" s="306"/>
      <c r="EB71" s="306"/>
      <c r="EC71" s="533"/>
    </row>
    <row r="72" spans="1:133" ht="13.5" thickBot="1">
      <c r="A72" s="524" t="s">
        <v>17</v>
      </c>
      <c r="B72" s="525"/>
      <c r="C72" s="525"/>
      <c r="D72" s="525"/>
      <c r="E72" s="525"/>
      <c r="F72" s="525"/>
      <c r="G72" s="526"/>
      <c r="H72" s="527" t="s">
        <v>524</v>
      </c>
      <c r="I72" s="528"/>
      <c r="J72" s="528"/>
      <c r="K72" s="528"/>
      <c r="L72" s="528"/>
      <c r="M72" s="528"/>
      <c r="N72" s="528"/>
      <c r="O72" s="528"/>
      <c r="P72" s="528"/>
      <c r="Q72" s="528"/>
      <c r="R72" s="528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528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8"/>
      <c r="AU72" s="528"/>
      <c r="AV72" s="528"/>
      <c r="AW72" s="528"/>
      <c r="AX72" s="528"/>
      <c r="AY72" s="528"/>
      <c r="AZ72" s="528"/>
      <c r="BA72" s="528"/>
      <c r="BB72" s="528"/>
      <c r="BC72" s="528"/>
      <c r="BD72" s="528"/>
      <c r="BE72" s="528"/>
      <c r="BF72" s="528"/>
      <c r="BG72" s="528"/>
      <c r="BH72" s="528"/>
      <c r="BI72" s="528"/>
      <c r="BJ72" s="528"/>
      <c r="BK72" s="529"/>
      <c r="BL72" s="530"/>
      <c r="BM72" s="522"/>
      <c r="BN72" s="522"/>
      <c r="BO72" s="522"/>
      <c r="BP72" s="522"/>
      <c r="BQ72" s="522"/>
      <c r="BR72" s="522"/>
      <c r="BS72" s="522"/>
      <c r="BT72" s="522"/>
      <c r="BU72" s="522"/>
      <c r="BV72" s="522"/>
      <c r="BW72" s="522"/>
      <c r="BX72" s="522"/>
      <c r="BY72" s="531"/>
      <c r="BZ72" s="530"/>
      <c r="CA72" s="522"/>
      <c r="CB72" s="522"/>
      <c r="CC72" s="522"/>
      <c r="CD72" s="522"/>
      <c r="CE72" s="522"/>
      <c r="CF72" s="522"/>
      <c r="CG72" s="522"/>
      <c r="CH72" s="522"/>
      <c r="CI72" s="522"/>
      <c r="CJ72" s="522"/>
      <c r="CK72" s="522"/>
      <c r="CL72" s="522"/>
      <c r="CM72" s="531"/>
      <c r="CN72" s="530"/>
      <c r="CO72" s="522"/>
      <c r="CP72" s="522"/>
      <c r="CQ72" s="522"/>
      <c r="CR72" s="522"/>
      <c r="CS72" s="522"/>
      <c r="CT72" s="522"/>
      <c r="CU72" s="522"/>
      <c r="CV72" s="522"/>
      <c r="CW72" s="522"/>
      <c r="CX72" s="522"/>
      <c r="CY72" s="522"/>
      <c r="CZ72" s="522"/>
      <c r="DA72" s="531"/>
      <c r="DB72" s="530"/>
      <c r="DC72" s="522"/>
      <c r="DD72" s="522"/>
      <c r="DE72" s="522"/>
      <c r="DF72" s="522"/>
      <c r="DG72" s="522"/>
      <c r="DH72" s="522"/>
      <c r="DI72" s="522"/>
      <c r="DJ72" s="522"/>
      <c r="DK72" s="522"/>
      <c r="DL72" s="522"/>
      <c r="DM72" s="522"/>
      <c r="DN72" s="522"/>
      <c r="DO72" s="531"/>
      <c r="DP72" s="530"/>
      <c r="DQ72" s="522"/>
      <c r="DR72" s="522"/>
      <c r="DS72" s="522"/>
      <c r="DT72" s="522"/>
      <c r="DU72" s="522"/>
      <c r="DV72" s="522"/>
      <c r="DW72" s="522"/>
      <c r="DX72" s="522"/>
      <c r="DY72" s="522"/>
      <c r="DZ72" s="522"/>
      <c r="EA72" s="522"/>
      <c r="EB72" s="522"/>
      <c r="EC72" s="523"/>
    </row>
    <row r="73" spans="1:133" ht="13.5" thickBot="1">
      <c r="A73" s="576" t="s">
        <v>525</v>
      </c>
      <c r="B73" s="577"/>
      <c r="C73" s="577"/>
      <c r="D73" s="577"/>
      <c r="E73" s="577"/>
      <c r="F73" s="577"/>
      <c r="G73" s="578"/>
      <c r="H73" s="587" t="s">
        <v>526</v>
      </c>
      <c r="I73" s="588"/>
      <c r="J73" s="588"/>
      <c r="K73" s="588"/>
      <c r="L73" s="588"/>
      <c r="M73" s="588"/>
      <c r="N73" s="588"/>
      <c r="O73" s="588"/>
      <c r="P73" s="588"/>
      <c r="Q73" s="588"/>
      <c r="R73" s="588"/>
      <c r="S73" s="588"/>
      <c r="T73" s="588"/>
      <c r="U73" s="588"/>
      <c r="V73" s="588"/>
      <c r="W73" s="588"/>
      <c r="X73" s="588"/>
      <c r="Y73" s="588"/>
      <c r="Z73" s="588"/>
      <c r="AA73" s="588"/>
      <c r="AB73" s="588"/>
      <c r="AC73" s="588"/>
      <c r="AD73" s="588"/>
      <c r="AE73" s="588"/>
      <c r="AF73" s="588"/>
      <c r="AG73" s="588"/>
      <c r="AH73" s="588"/>
      <c r="AI73" s="588"/>
      <c r="AJ73" s="588"/>
      <c r="AK73" s="588"/>
      <c r="AL73" s="588"/>
      <c r="AM73" s="588"/>
      <c r="AN73" s="588"/>
      <c r="AO73" s="588"/>
      <c r="AP73" s="588"/>
      <c r="AQ73" s="588"/>
      <c r="AR73" s="588"/>
      <c r="AS73" s="588"/>
      <c r="AT73" s="588"/>
      <c r="AU73" s="588"/>
      <c r="AV73" s="588"/>
      <c r="AW73" s="588"/>
      <c r="AX73" s="588"/>
      <c r="AY73" s="588"/>
      <c r="AZ73" s="588"/>
      <c r="BA73" s="588"/>
      <c r="BB73" s="588"/>
      <c r="BC73" s="588"/>
      <c r="BD73" s="588"/>
      <c r="BE73" s="588"/>
      <c r="BF73" s="588"/>
      <c r="BG73" s="588"/>
      <c r="BH73" s="588"/>
      <c r="BI73" s="588"/>
      <c r="BJ73" s="588"/>
      <c r="BK73" s="589"/>
      <c r="BL73" s="563"/>
      <c r="BM73" s="564"/>
      <c r="BN73" s="564"/>
      <c r="BO73" s="564"/>
      <c r="BP73" s="564"/>
      <c r="BQ73" s="564"/>
      <c r="BR73" s="564"/>
      <c r="BS73" s="564"/>
      <c r="BT73" s="564"/>
      <c r="BU73" s="564"/>
      <c r="BV73" s="564"/>
      <c r="BW73" s="564"/>
      <c r="BX73" s="564"/>
      <c r="BY73" s="582"/>
      <c r="BZ73" s="563"/>
      <c r="CA73" s="564"/>
      <c r="CB73" s="564"/>
      <c r="CC73" s="564"/>
      <c r="CD73" s="564"/>
      <c r="CE73" s="564"/>
      <c r="CF73" s="564"/>
      <c r="CG73" s="564"/>
      <c r="CH73" s="564"/>
      <c r="CI73" s="564"/>
      <c r="CJ73" s="564"/>
      <c r="CK73" s="564"/>
      <c r="CL73" s="564"/>
      <c r="CM73" s="582"/>
      <c r="CN73" s="590"/>
      <c r="CO73" s="591"/>
      <c r="CP73" s="591"/>
      <c r="CQ73" s="591"/>
      <c r="CR73" s="591"/>
      <c r="CS73" s="591"/>
      <c r="CT73" s="591"/>
      <c r="CU73" s="591"/>
      <c r="CV73" s="591"/>
      <c r="CW73" s="591"/>
      <c r="CX73" s="591"/>
      <c r="CY73" s="591"/>
      <c r="CZ73" s="591"/>
      <c r="DA73" s="592"/>
      <c r="DB73" s="563"/>
      <c r="DC73" s="564"/>
      <c r="DD73" s="564"/>
      <c r="DE73" s="564"/>
      <c r="DF73" s="564"/>
      <c r="DG73" s="564"/>
      <c r="DH73" s="564"/>
      <c r="DI73" s="564"/>
      <c r="DJ73" s="564"/>
      <c r="DK73" s="564"/>
      <c r="DL73" s="564"/>
      <c r="DM73" s="564"/>
      <c r="DN73" s="564"/>
      <c r="DO73" s="582"/>
      <c r="DP73" s="563"/>
      <c r="DQ73" s="564"/>
      <c r="DR73" s="564"/>
      <c r="DS73" s="564"/>
      <c r="DT73" s="564"/>
      <c r="DU73" s="564"/>
      <c r="DV73" s="564"/>
      <c r="DW73" s="564"/>
      <c r="DX73" s="564"/>
      <c r="DY73" s="564"/>
      <c r="DZ73" s="564"/>
      <c r="EA73" s="564"/>
      <c r="EB73" s="564"/>
      <c r="EC73" s="565"/>
    </row>
    <row r="74" spans="1:133" ht="12.75">
      <c r="A74" s="566" t="s">
        <v>527</v>
      </c>
      <c r="B74" s="567"/>
      <c r="C74" s="567"/>
      <c r="D74" s="567"/>
      <c r="E74" s="567"/>
      <c r="F74" s="567"/>
      <c r="G74" s="568"/>
      <c r="H74" s="584" t="s">
        <v>528</v>
      </c>
      <c r="I74" s="585"/>
      <c r="J74" s="585"/>
      <c r="K74" s="585"/>
      <c r="L74" s="585"/>
      <c r="M74" s="585"/>
      <c r="N74" s="585"/>
      <c r="O74" s="585"/>
      <c r="P74" s="585"/>
      <c r="Q74" s="585"/>
      <c r="R74" s="585"/>
      <c r="S74" s="585"/>
      <c r="T74" s="585"/>
      <c r="U74" s="585"/>
      <c r="V74" s="585"/>
      <c r="W74" s="585"/>
      <c r="X74" s="585"/>
      <c r="Y74" s="585"/>
      <c r="Z74" s="585"/>
      <c r="AA74" s="585"/>
      <c r="AB74" s="585"/>
      <c r="AC74" s="585"/>
      <c r="AD74" s="585"/>
      <c r="AE74" s="585"/>
      <c r="AF74" s="585"/>
      <c r="AG74" s="585"/>
      <c r="AH74" s="585"/>
      <c r="AI74" s="585"/>
      <c r="AJ74" s="585"/>
      <c r="AK74" s="585"/>
      <c r="AL74" s="585"/>
      <c r="AM74" s="585"/>
      <c r="AN74" s="585"/>
      <c r="AO74" s="585"/>
      <c r="AP74" s="585"/>
      <c r="AQ74" s="585"/>
      <c r="AR74" s="585"/>
      <c r="AS74" s="585"/>
      <c r="AT74" s="585"/>
      <c r="AU74" s="585"/>
      <c r="AV74" s="585"/>
      <c r="AW74" s="585"/>
      <c r="AX74" s="585"/>
      <c r="AY74" s="585"/>
      <c r="AZ74" s="585"/>
      <c r="BA74" s="585"/>
      <c r="BB74" s="585"/>
      <c r="BC74" s="585"/>
      <c r="BD74" s="585"/>
      <c r="BE74" s="585"/>
      <c r="BF74" s="585"/>
      <c r="BG74" s="585"/>
      <c r="BH74" s="585"/>
      <c r="BI74" s="585"/>
      <c r="BJ74" s="585"/>
      <c r="BK74" s="586"/>
      <c r="BL74" s="583">
        <f>BL26+BL50</f>
        <v>26.64</v>
      </c>
      <c r="BM74" s="573"/>
      <c r="BN74" s="573"/>
      <c r="BO74" s="573"/>
      <c r="BP74" s="573"/>
      <c r="BQ74" s="573"/>
      <c r="BR74" s="573"/>
      <c r="BS74" s="573"/>
      <c r="BT74" s="573"/>
      <c r="BU74" s="573"/>
      <c r="BV74" s="573"/>
      <c r="BW74" s="573"/>
      <c r="BX74" s="573"/>
      <c r="BY74" s="574"/>
      <c r="BZ74" s="583">
        <f>BZ26+BZ50</f>
        <v>28.060000000000002</v>
      </c>
      <c r="CA74" s="573"/>
      <c r="CB74" s="573"/>
      <c r="CC74" s="573"/>
      <c r="CD74" s="573"/>
      <c r="CE74" s="573"/>
      <c r="CF74" s="573"/>
      <c r="CG74" s="573"/>
      <c r="CH74" s="573"/>
      <c r="CI74" s="573"/>
      <c r="CJ74" s="573"/>
      <c r="CK74" s="573"/>
      <c r="CL74" s="573"/>
      <c r="CM74" s="574"/>
      <c r="CN74" s="583">
        <f>CN26+CN50</f>
        <v>29.380000000000003</v>
      </c>
      <c r="CO74" s="573"/>
      <c r="CP74" s="573"/>
      <c r="CQ74" s="573"/>
      <c r="CR74" s="573"/>
      <c r="CS74" s="573"/>
      <c r="CT74" s="573"/>
      <c r="CU74" s="573"/>
      <c r="CV74" s="573"/>
      <c r="CW74" s="573"/>
      <c r="CX74" s="573"/>
      <c r="CY74" s="573"/>
      <c r="CZ74" s="573"/>
      <c r="DA74" s="574"/>
      <c r="DB74" s="583">
        <f>DB26+DB50</f>
        <v>30.66</v>
      </c>
      <c r="DC74" s="573"/>
      <c r="DD74" s="573"/>
      <c r="DE74" s="573"/>
      <c r="DF74" s="573"/>
      <c r="DG74" s="573"/>
      <c r="DH74" s="573"/>
      <c r="DI74" s="573"/>
      <c r="DJ74" s="573"/>
      <c r="DK74" s="573"/>
      <c r="DL74" s="573"/>
      <c r="DM74" s="573"/>
      <c r="DN74" s="573"/>
      <c r="DO74" s="574"/>
      <c r="DP74" s="583">
        <f>DP26+DP50</f>
        <v>31.68</v>
      </c>
      <c r="DQ74" s="573"/>
      <c r="DR74" s="573"/>
      <c r="DS74" s="573"/>
      <c r="DT74" s="573"/>
      <c r="DU74" s="573"/>
      <c r="DV74" s="573"/>
      <c r="DW74" s="573"/>
      <c r="DX74" s="573"/>
      <c r="DY74" s="573"/>
      <c r="DZ74" s="573"/>
      <c r="EA74" s="573"/>
      <c r="EB74" s="573"/>
      <c r="EC74" s="574"/>
    </row>
    <row r="75" spans="1:133" ht="13.5" thickBot="1">
      <c r="A75" s="524"/>
      <c r="B75" s="525"/>
      <c r="C75" s="525"/>
      <c r="D75" s="525"/>
      <c r="E75" s="525"/>
      <c r="F75" s="525"/>
      <c r="G75" s="526"/>
      <c r="H75" s="527" t="s">
        <v>513</v>
      </c>
      <c r="I75" s="528"/>
      <c r="J75" s="528"/>
      <c r="K75" s="528"/>
      <c r="L75" s="528"/>
      <c r="M75" s="528"/>
      <c r="N75" s="528"/>
      <c r="O75" s="528"/>
      <c r="P75" s="528"/>
      <c r="Q75" s="528"/>
      <c r="R75" s="528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528"/>
      <c r="AG75" s="528"/>
      <c r="AH75" s="528"/>
      <c r="AI75" s="528"/>
      <c r="AJ75" s="528"/>
      <c r="AK75" s="528"/>
      <c r="AL75" s="528"/>
      <c r="AM75" s="528"/>
      <c r="AN75" s="528"/>
      <c r="AO75" s="528"/>
      <c r="AP75" s="528"/>
      <c r="AQ75" s="528"/>
      <c r="AR75" s="528"/>
      <c r="AS75" s="528"/>
      <c r="AT75" s="528"/>
      <c r="AU75" s="528"/>
      <c r="AV75" s="528"/>
      <c r="AW75" s="528"/>
      <c r="AX75" s="528"/>
      <c r="AY75" s="528"/>
      <c r="AZ75" s="528"/>
      <c r="BA75" s="528"/>
      <c r="BB75" s="528"/>
      <c r="BC75" s="528"/>
      <c r="BD75" s="528"/>
      <c r="BE75" s="528"/>
      <c r="BF75" s="528"/>
      <c r="BG75" s="528"/>
      <c r="BH75" s="528"/>
      <c r="BI75" s="528"/>
      <c r="BJ75" s="528"/>
      <c r="BK75" s="529"/>
      <c r="BL75" s="530"/>
      <c r="BM75" s="522"/>
      <c r="BN75" s="522"/>
      <c r="BO75" s="522"/>
      <c r="BP75" s="522"/>
      <c r="BQ75" s="522"/>
      <c r="BR75" s="522"/>
      <c r="BS75" s="522"/>
      <c r="BT75" s="522"/>
      <c r="BU75" s="522"/>
      <c r="BV75" s="522"/>
      <c r="BW75" s="522"/>
      <c r="BX75" s="522"/>
      <c r="BY75" s="531"/>
      <c r="BZ75" s="530"/>
      <c r="CA75" s="522"/>
      <c r="CB75" s="522"/>
      <c r="CC75" s="522"/>
      <c r="CD75" s="522"/>
      <c r="CE75" s="522"/>
      <c r="CF75" s="522"/>
      <c r="CG75" s="522"/>
      <c r="CH75" s="522"/>
      <c r="CI75" s="522"/>
      <c r="CJ75" s="522"/>
      <c r="CK75" s="522"/>
      <c r="CL75" s="522"/>
      <c r="CM75" s="531"/>
      <c r="CN75" s="305"/>
      <c r="CO75" s="306"/>
      <c r="CP75" s="306"/>
      <c r="CQ75" s="306"/>
      <c r="CR75" s="306"/>
      <c r="CS75" s="306"/>
      <c r="CT75" s="306"/>
      <c r="CU75" s="306"/>
      <c r="CV75" s="306"/>
      <c r="CW75" s="306"/>
      <c r="CX75" s="306"/>
      <c r="CY75" s="306"/>
      <c r="CZ75" s="306"/>
      <c r="DA75" s="307"/>
      <c r="DB75" s="530"/>
      <c r="DC75" s="522"/>
      <c r="DD75" s="522"/>
      <c r="DE75" s="522"/>
      <c r="DF75" s="522"/>
      <c r="DG75" s="522"/>
      <c r="DH75" s="522"/>
      <c r="DI75" s="522"/>
      <c r="DJ75" s="522"/>
      <c r="DK75" s="522"/>
      <c r="DL75" s="522"/>
      <c r="DM75" s="522"/>
      <c r="DN75" s="522"/>
      <c r="DO75" s="531"/>
      <c r="DP75" s="530"/>
      <c r="DQ75" s="522"/>
      <c r="DR75" s="522"/>
      <c r="DS75" s="522"/>
      <c r="DT75" s="522"/>
      <c r="DU75" s="522"/>
      <c r="DV75" s="522"/>
      <c r="DW75" s="522"/>
      <c r="DX75" s="522"/>
      <c r="DY75" s="522"/>
      <c r="DZ75" s="522"/>
      <c r="EA75" s="522"/>
      <c r="EB75" s="522"/>
      <c r="EC75" s="523"/>
    </row>
    <row r="76" spans="1:133" ht="38.25" customHeight="1" thickBot="1">
      <c r="A76" s="576" t="s">
        <v>527</v>
      </c>
      <c r="B76" s="577"/>
      <c r="C76" s="577"/>
      <c r="D76" s="577"/>
      <c r="E76" s="577"/>
      <c r="F76" s="577"/>
      <c r="G76" s="578"/>
      <c r="H76" s="579" t="s">
        <v>529</v>
      </c>
      <c r="I76" s="580"/>
      <c r="J76" s="580"/>
      <c r="K76" s="580"/>
      <c r="L76" s="580"/>
      <c r="M76" s="580"/>
      <c r="N76" s="580"/>
      <c r="O76" s="580"/>
      <c r="P76" s="580"/>
      <c r="Q76" s="580"/>
      <c r="R76" s="580"/>
      <c r="S76" s="580"/>
      <c r="T76" s="580"/>
      <c r="U76" s="580"/>
      <c r="V76" s="580"/>
      <c r="W76" s="580"/>
      <c r="X76" s="580"/>
      <c r="Y76" s="580"/>
      <c r="Z76" s="580"/>
      <c r="AA76" s="580"/>
      <c r="AB76" s="580"/>
      <c r="AC76" s="580"/>
      <c r="AD76" s="580"/>
      <c r="AE76" s="580"/>
      <c r="AF76" s="580"/>
      <c r="AG76" s="580"/>
      <c r="AH76" s="580"/>
      <c r="AI76" s="580"/>
      <c r="AJ76" s="580"/>
      <c r="AK76" s="580"/>
      <c r="AL76" s="580"/>
      <c r="AM76" s="580"/>
      <c r="AN76" s="580"/>
      <c r="AO76" s="580"/>
      <c r="AP76" s="580"/>
      <c r="AQ76" s="580"/>
      <c r="AR76" s="580"/>
      <c r="AS76" s="580"/>
      <c r="AT76" s="580"/>
      <c r="AU76" s="580"/>
      <c r="AV76" s="580"/>
      <c r="AW76" s="580"/>
      <c r="AX76" s="580"/>
      <c r="AY76" s="580"/>
      <c r="AZ76" s="580"/>
      <c r="BA76" s="580"/>
      <c r="BB76" s="580"/>
      <c r="BC76" s="580"/>
      <c r="BD76" s="580"/>
      <c r="BE76" s="580"/>
      <c r="BF76" s="580"/>
      <c r="BG76" s="580"/>
      <c r="BH76" s="580"/>
      <c r="BI76" s="580"/>
      <c r="BJ76" s="580"/>
      <c r="BK76" s="581"/>
      <c r="BL76" s="563">
        <f>SUM(BL15+BL35+BL53+BL56+BL59+BL69+BL72+BL73)</f>
        <v>141.60000000000002</v>
      </c>
      <c r="BM76" s="564"/>
      <c r="BN76" s="564"/>
      <c r="BO76" s="564"/>
      <c r="BP76" s="564"/>
      <c r="BQ76" s="564"/>
      <c r="BR76" s="564"/>
      <c r="BS76" s="564"/>
      <c r="BT76" s="564"/>
      <c r="BU76" s="564"/>
      <c r="BV76" s="564"/>
      <c r="BW76" s="564"/>
      <c r="BX76" s="564"/>
      <c r="BY76" s="582"/>
      <c r="BZ76" s="563">
        <f>SUM(BZ15+BZ35+BZ53+BZ56+BZ59+BZ69+BZ72+BZ73)</f>
        <v>147.49999999999997</v>
      </c>
      <c r="CA76" s="564"/>
      <c r="CB76" s="564"/>
      <c r="CC76" s="564"/>
      <c r="CD76" s="564"/>
      <c r="CE76" s="564"/>
      <c r="CF76" s="564"/>
      <c r="CG76" s="564"/>
      <c r="CH76" s="564"/>
      <c r="CI76" s="564"/>
      <c r="CJ76" s="564"/>
      <c r="CK76" s="564"/>
      <c r="CL76" s="564"/>
      <c r="CM76" s="582"/>
      <c r="CN76" s="563">
        <f>SUM(CN15+CN35+CN53+CN56+CN59+CN69+CN72+CN73)</f>
        <v>150.7</v>
      </c>
      <c r="CO76" s="564"/>
      <c r="CP76" s="564"/>
      <c r="CQ76" s="564"/>
      <c r="CR76" s="564"/>
      <c r="CS76" s="564"/>
      <c r="CT76" s="564"/>
      <c r="CU76" s="564"/>
      <c r="CV76" s="564"/>
      <c r="CW76" s="564"/>
      <c r="CX76" s="564"/>
      <c r="CY76" s="564"/>
      <c r="CZ76" s="564"/>
      <c r="DA76" s="582"/>
      <c r="DB76" s="563">
        <f>SUM(DB15+DB35+DB53+DB56+DB59+DB69+DB72+DB73)</f>
        <v>154.2</v>
      </c>
      <c r="DC76" s="564"/>
      <c r="DD76" s="564"/>
      <c r="DE76" s="564"/>
      <c r="DF76" s="564"/>
      <c r="DG76" s="564"/>
      <c r="DH76" s="564"/>
      <c r="DI76" s="564"/>
      <c r="DJ76" s="564"/>
      <c r="DK76" s="564"/>
      <c r="DL76" s="564"/>
      <c r="DM76" s="564"/>
      <c r="DN76" s="564"/>
      <c r="DO76" s="582"/>
      <c r="DP76" s="563">
        <f>SUM(DP15+DP35+DP53+DP56+DP59+DP69+DP72+DP73)</f>
        <v>158.45999999999998</v>
      </c>
      <c r="DQ76" s="564"/>
      <c r="DR76" s="564"/>
      <c r="DS76" s="564"/>
      <c r="DT76" s="564"/>
      <c r="DU76" s="564"/>
      <c r="DV76" s="564"/>
      <c r="DW76" s="564"/>
      <c r="DX76" s="564"/>
      <c r="DY76" s="564"/>
      <c r="DZ76" s="564"/>
      <c r="EA76" s="564"/>
      <c r="EB76" s="564"/>
      <c r="EC76" s="565"/>
    </row>
    <row r="77" spans="1:133" ht="38.25" customHeight="1">
      <c r="A77" s="566" t="s">
        <v>530</v>
      </c>
      <c r="B77" s="567"/>
      <c r="C77" s="567"/>
      <c r="D77" s="567"/>
      <c r="E77" s="567"/>
      <c r="F77" s="567"/>
      <c r="G77" s="568"/>
      <c r="H77" s="569" t="s">
        <v>531</v>
      </c>
      <c r="I77" s="570"/>
      <c r="J77" s="570"/>
      <c r="K77" s="570"/>
      <c r="L77" s="570"/>
      <c r="M77" s="570"/>
      <c r="N77" s="570"/>
      <c r="O77" s="570"/>
      <c r="P77" s="570"/>
      <c r="Q77" s="570"/>
      <c r="R77" s="570"/>
      <c r="S77" s="570"/>
      <c r="T77" s="570"/>
      <c r="U77" s="570"/>
      <c r="V77" s="570"/>
      <c r="W77" s="570"/>
      <c r="X77" s="570"/>
      <c r="Y77" s="570"/>
      <c r="Z77" s="570"/>
      <c r="AA77" s="570"/>
      <c r="AB77" s="570"/>
      <c r="AC77" s="570"/>
      <c r="AD77" s="570"/>
      <c r="AE77" s="570"/>
      <c r="AF77" s="570"/>
      <c r="AG77" s="570"/>
      <c r="AH77" s="570"/>
      <c r="AI77" s="570"/>
      <c r="AJ77" s="570"/>
      <c r="AK77" s="570"/>
      <c r="AL77" s="570"/>
      <c r="AM77" s="570"/>
      <c r="AN77" s="570"/>
      <c r="AO77" s="570"/>
      <c r="AP77" s="570"/>
      <c r="AQ77" s="570"/>
      <c r="AR77" s="570"/>
      <c r="AS77" s="570"/>
      <c r="AT77" s="570"/>
      <c r="AU77" s="570"/>
      <c r="AV77" s="570"/>
      <c r="AW77" s="570"/>
      <c r="AX77" s="570"/>
      <c r="AY77" s="570"/>
      <c r="AZ77" s="570"/>
      <c r="BA77" s="570"/>
      <c r="BB77" s="570"/>
      <c r="BC77" s="570"/>
      <c r="BD77" s="570"/>
      <c r="BE77" s="570"/>
      <c r="BF77" s="570"/>
      <c r="BG77" s="570"/>
      <c r="BH77" s="570"/>
      <c r="BI77" s="570"/>
      <c r="BJ77" s="570"/>
      <c r="BK77" s="571"/>
      <c r="BL77" s="572">
        <f>SUM(BL19-BL26+BL39+BL52+BL57+BL43+BL45+BL64+BL71+BL74)</f>
        <v>130.272</v>
      </c>
      <c r="BM77" s="573"/>
      <c r="BN77" s="573"/>
      <c r="BO77" s="573"/>
      <c r="BP77" s="573"/>
      <c r="BQ77" s="573"/>
      <c r="BR77" s="573"/>
      <c r="BS77" s="573"/>
      <c r="BT77" s="573"/>
      <c r="BU77" s="573"/>
      <c r="BV77" s="573"/>
      <c r="BW77" s="573"/>
      <c r="BX77" s="573"/>
      <c r="BY77" s="574"/>
      <c r="BZ77" s="572">
        <f>SUM(BZ19-BZ26+BZ39+BZ52+BZ57+BZ43+BZ45+BZ64+BZ71+BZ74)</f>
        <v>134.692</v>
      </c>
      <c r="CA77" s="573"/>
      <c r="CB77" s="573"/>
      <c r="CC77" s="573"/>
      <c r="CD77" s="573"/>
      <c r="CE77" s="573"/>
      <c r="CF77" s="573"/>
      <c r="CG77" s="573"/>
      <c r="CH77" s="573"/>
      <c r="CI77" s="573"/>
      <c r="CJ77" s="573"/>
      <c r="CK77" s="573"/>
      <c r="CL77" s="573"/>
      <c r="CM77" s="574"/>
      <c r="CN77" s="572">
        <f>SUM(CN19-CN26+CN39+CN52+CN57+CN43+CN45+CN64+CN71+CN74)</f>
        <v>138.684</v>
      </c>
      <c r="CO77" s="573"/>
      <c r="CP77" s="573"/>
      <c r="CQ77" s="573"/>
      <c r="CR77" s="573"/>
      <c r="CS77" s="573"/>
      <c r="CT77" s="573"/>
      <c r="CU77" s="573"/>
      <c r="CV77" s="573"/>
      <c r="CW77" s="573"/>
      <c r="CX77" s="573"/>
      <c r="CY77" s="573"/>
      <c r="CZ77" s="573"/>
      <c r="DA77" s="574"/>
      <c r="DB77" s="572">
        <f>SUM(DB19-DB26+DB39+DB52+DB57+DB43+DB45+DB64+DB71+DB74)</f>
        <v>141.81040000000002</v>
      </c>
      <c r="DC77" s="573"/>
      <c r="DD77" s="573"/>
      <c r="DE77" s="573"/>
      <c r="DF77" s="573"/>
      <c r="DG77" s="573"/>
      <c r="DH77" s="573"/>
      <c r="DI77" s="573"/>
      <c r="DJ77" s="573"/>
      <c r="DK77" s="573"/>
      <c r="DL77" s="573"/>
      <c r="DM77" s="573"/>
      <c r="DN77" s="573"/>
      <c r="DO77" s="574"/>
      <c r="DP77" s="572">
        <f>SUM(DP19-DP26+DP39+DP52+DP57+DP43+DP45+DP64+DP71+DP74)</f>
        <v>144.7816</v>
      </c>
      <c r="DQ77" s="573"/>
      <c r="DR77" s="573"/>
      <c r="DS77" s="573"/>
      <c r="DT77" s="573"/>
      <c r="DU77" s="573"/>
      <c r="DV77" s="573"/>
      <c r="DW77" s="573"/>
      <c r="DX77" s="573"/>
      <c r="DY77" s="573"/>
      <c r="DZ77" s="573"/>
      <c r="EA77" s="573"/>
      <c r="EB77" s="573"/>
      <c r="EC77" s="575"/>
    </row>
    <row r="78" spans="1:133" ht="25.5" customHeight="1" thickBot="1">
      <c r="A78" s="556"/>
      <c r="B78" s="557"/>
      <c r="C78" s="557"/>
      <c r="D78" s="557"/>
      <c r="E78" s="557"/>
      <c r="F78" s="557"/>
      <c r="G78" s="558"/>
      <c r="H78" s="559" t="s">
        <v>532</v>
      </c>
      <c r="I78" s="560"/>
      <c r="J78" s="560"/>
      <c r="K78" s="560"/>
      <c r="L78" s="560"/>
      <c r="M78" s="560"/>
      <c r="N78" s="560"/>
      <c r="O78" s="560"/>
      <c r="P78" s="560"/>
      <c r="Q78" s="560"/>
      <c r="R78" s="560"/>
      <c r="S78" s="560"/>
      <c r="T78" s="560"/>
      <c r="U78" s="560"/>
      <c r="V78" s="560"/>
      <c r="W78" s="560"/>
      <c r="X78" s="560"/>
      <c r="Y78" s="560"/>
      <c r="Z78" s="560"/>
      <c r="AA78" s="560"/>
      <c r="AB78" s="560"/>
      <c r="AC78" s="560"/>
      <c r="AD78" s="560"/>
      <c r="AE78" s="560"/>
      <c r="AF78" s="560"/>
      <c r="AG78" s="560"/>
      <c r="AH78" s="560"/>
      <c r="AI78" s="560"/>
      <c r="AJ78" s="560"/>
      <c r="AK78" s="560"/>
      <c r="AL78" s="560"/>
      <c r="AM78" s="560"/>
      <c r="AN78" s="560"/>
      <c r="AO78" s="560"/>
      <c r="AP78" s="560"/>
      <c r="AQ78" s="560"/>
      <c r="AR78" s="560"/>
      <c r="AS78" s="560"/>
      <c r="AT78" s="560"/>
      <c r="AU78" s="560"/>
      <c r="AV78" s="560"/>
      <c r="AW78" s="560"/>
      <c r="AX78" s="560"/>
      <c r="AY78" s="560"/>
      <c r="AZ78" s="560"/>
      <c r="BA78" s="560"/>
      <c r="BB78" s="560"/>
      <c r="BC78" s="560"/>
      <c r="BD78" s="560"/>
      <c r="BE78" s="560"/>
      <c r="BF78" s="560"/>
      <c r="BG78" s="560"/>
      <c r="BH78" s="560"/>
      <c r="BI78" s="560"/>
      <c r="BJ78" s="560"/>
      <c r="BK78" s="561"/>
      <c r="BL78" s="539">
        <f>SUM(BL76-BL77)</f>
        <v>11.328000000000031</v>
      </c>
      <c r="BM78" s="540"/>
      <c r="BN78" s="540"/>
      <c r="BO78" s="540"/>
      <c r="BP78" s="540"/>
      <c r="BQ78" s="540"/>
      <c r="BR78" s="540"/>
      <c r="BS78" s="540"/>
      <c r="BT78" s="540"/>
      <c r="BU78" s="540"/>
      <c r="BV78" s="540"/>
      <c r="BW78" s="540"/>
      <c r="BX78" s="540"/>
      <c r="BY78" s="562"/>
      <c r="BZ78" s="539">
        <f>SUM(BZ76-BZ77)</f>
        <v>12.807999999999964</v>
      </c>
      <c r="CA78" s="540"/>
      <c r="CB78" s="540"/>
      <c r="CC78" s="540"/>
      <c r="CD78" s="540"/>
      <c r="CE78" s="540"/>
      <c r="CF78" s="540"/>
      <c r="CG78" s="540"/>
      <c r="CH78" s="540"/>
      <c r="CI78" s="540"/>
      <c r="CJ78" s="540"/>
      <c r="CK78" s="540"/>
      <c r="CL78" s="540"/>
      <c r="CM78" s="562"/>
      <c r="CN78" s="539">
        <f>SUM(CN76-CN77)</f>
        <v>12.015999999999991</v>
      </c>
      <c r="CO78" s="540"/>
      <c r="CP78" s="540"/>
      <c r="CQ78" s="540"/>
      <c r="CR78" s="540"/>
      <c r="CS78" s="540"/>
      <c r="CT78" s="540"/>
      <c r="CU78" s="540"/>
      <c r="CV78" s="540"/>
      <c r="CW78" s="540"/>
      <c r="CX78" s="540"/>
      <c r="CY78" s="540"/>
      <c r="CZ78" s="540"/>
      <c r="DA78" s="562"/>
      <c r="DB78" s="539">
        <f>SUM(DB76-DB77)</f>
        <v>12.389599999999973</v>
      </c>
      <c r="DC78" s="540"/>
      <c r="DD78" s="540"/>
      <c r="DE78" s="540"/>
      <c r="DF78" s="540"/>
      <c r="DG78" s="540"/>
      <c r="DH78" s="540"/>
      <c r="DI78" s="540"/>
      <c r="DJ78" s="540"/>
      <c r="DK78" s="540"/>
      <c r="DL78" s="540"/>
      <c r="DM78" s="540"/>
      <c r="DN78" s="540"/>
      <c r="DO78" s="562"/>
      <c r="DP78" s="539">
        <f>SUM(DP76-DP77)</f>
        <v>13.678399999999982</v>
      </c>
      <c r="DQ78" s="540"/>
      <c r="DR78" s="540"/>
      <c r="DS78" s="540"/>
      <c r="DT78" s="540"/>
      <c r="DU78" s="540"/>
      <c r="DV78" s="540"/>
      <c r="DW78" s="540"/>
      <c r="DX78" s="540"/>
      <c r="DY78" s="540"/>
      <c r="DZ78" s="540"/>
      <c r="EA78" s="540"/>
      <c r="EB78" s="540"/>
      <c r="EC78" s="541"/>
    </row>
    <row r="79" spans="1:133" ht="13.5" thickBot="1">
      <c r="A79" s="542"/>
      <c r="B79" s="543"/>
      <c r="C79" s="543"/>
      <c r="D79" s="543"/>
      <c r="E79" s="543"/>
      <c r="F79" s="543"/>
      <c r="G79" s="543"/>
      <c r="H79" s="543"/>
      <c r="I79" s="543"/>
      <c r="J79" s="543"/>
      <c r="K79" s="543"/>
      <c r="L79" s="543"/>
      <c r="M79" s="543"/>
      <c r="N79" s="543"/>
      <c r="O79" s="543"/>
      <c r="P79" s="543"/>
      <c r="Q79" s="543"/>
      <c r="R79" s="543"/>
      <c r="S79" s="543"/>
      <c r="T79" s="543"/>
      <c r="U79" s="543"/>
      <c r="V79" s="543"/>
      <c r="W79" s="543"/>
      <c r="X79" s="543"/>
      <c r="Y79" s="543"/>
      <c r="Z79" s="543"/>
      <c r="AA79" s="543"/>
      <c r="AB79" s="543"/>
      <c r="AC79" s="543"/>
      <c r="AD79" s="543"/>
      <c r="AE79" s="543"/>
      <c r="AF79" s="543"/>
      <c r="AG79" s="543"/>
      <c r="AH79" s="543"/>
      <c r="AI79" s="543"/>
      <c r="AJ79" s="543"/>
      <c r="AK79" s="543"/>
      <c r="AL79" s="543"/>
      <c r="AM79" s="543"/>
      <c r="AN79" s="543"/>
      <c r="AO79" s="543"/>
      <c r="AP79" s="543"/>
      <c r="AQ79" s="543"/>
      <c r="AR79" s="543"/>
      <c r="AS79" s="543"/>
      <c r="AT79" s="543"/>
      <c r="AU79" s="543"/>
      <c r="AV79" s="543"/>
      <c r="AW79" s="543"/>
      <c r="AX79" s="543"/>
      <c r="AY79" s="543"/>
      <c r="AZ79" s="543"/>
      <c r="BA79" s="543"/>
      <c r="BB79" s="543"/>
      <c r="BC79" s="543"/>
      <c r="BD79" s="543"/>
      <c r="BE79" s="543"/>
      <c r="BF79" s="543"/>
      <c r="BG79" s="543"/>
      <c r="BH79" s="543"/>
      <c r="BI79" s="543"/>
      <c r="BJ79" s="543"/>
      <c r="BK79" s="543"/>
      <c r="BL79" s="543"/>
      <c r="BM79" s="543"/>
      <c r="BN79" s="543"/>
      <c r="BO79" s="543"/>
      <c r="BP79" s="543"/>
      <c r="BQ79" s="543"/>
      <c r="BR79" s="543"/>
      <c r="BS79" s="543"/>
      <c r="BT79" s="543"/>
      <c r="BU79" s="543"/>
      <c r="BV79" s="543"/>
      <c r="BW79" s="543"/>
      <c r="BX79" s="543"/>
      <c r="BY79" s="543"/>
      <c r="BZ79" s="543"/>
      <c r="CA79" s="543"/>
      <c r="CB79" s="543"/>
      <c r="CC79" s="543"/>
      <c r="CD79" s="543"/>
      <c r="CE79" s="543"/>
      <c r="CF79" s="543"/>
      <c r="CG79" s="543"/>
      <c r="CH79" s="543"/>
      <c r="CI79" s="543"/>
      <c r="CJ79" s="543"/>
      <c r="CK79" s="543"/>
      <c r="CL79" s="543"/>
      <c r="CM79" s="543"/>
      <c r="CN79" s="543"/>
      <c r="CO79" s="543"/>
      <c r="CP79" s="543"/>
      <c r="CQ79" s="543"/>
      <c r="CR79" s="543"/>
      <c r="CS79" s="543"/>
      <c r="CT79" s="543"/>
      <c r="CU79" s="543"/>
      <c r="CV79" s="543"/>
      <c r="CW79" s="543"/>
      <c r="CX79" s="543"/>
      <c r="CY79" s="543"/>
      <c r="CZ79" s="543"/>
      <c r="DA79" s="543"/>
      <c r="DB79" s="543"/>
      <c r="DC79" s="543"/>
      <c r="DD79" s="543"/>
      <c r="DE79" s="543"/>
      <c r="DF79" s="543"/>
      <c r="DG79" s="543"/>
      <c r="DH79" s="543"/>
      <c r="DI79" s="543"/>
      <c r="DJ79" s="543"/>
      <c r="DK79" s="543"/>
      <c r="DL79" s="543"/>
      <c r="DM79" s="543"/>
      <c r="DN79" s="543"/>
      <c r="DO79" s="543"/>
      <c r="DP79" s="543"/>
      <c r="DQ79" s="543"/>
      <c r="DR79" s="543"/>
      <c r="DS79" s="543"/>
      <c r="DT79" s="543"/>
      <c r="DU79" s="543"/>
      <c r="DV79" s="543"/>
      <c r="DW79" s="543"/>
      <c r="DX79" s="543"/>
      <c r="DY79" s="543"/>
      <c r="DZ79" s="543"/>
      <c r="EA79" s="543"/>
      <c r="EB79" s="543"/>
      <c r="EC79" s="544"/>
    </row>
    <row r="80" spans="1:133" ht="12.75">
      <c r="A80" s="545"/>
      <c r="B80" s="546"/>
      <c r="C80" s="546"/>
      <c r="D80" s="546"/>
      <c r="E80" s="546"/>
      <c r="F80" s="546"/>
      <c r="G80" s="547"/>
      <c r="H80" s="548" t="s">
        <v>23</v>
      </c>
      <c r="I80" s="549"/>
      <c r="J80" s="549"/>
      <c r="K80" s="549"/>
      <c r="L80" s="549"/>
      <c r="M80" s="549"/>
      <c r="N80" s="549"/>
      <c r="O80" s="549"/>
      <c r="P80" s="549"/>
      <c r="Q80" s="549"/>
      <c r="R80" s="549"/>
      <c r="S80" s="549"/>
      <c r="T80" s="549"/>
      <c r="U80" s="549"/>
      <c r="V80" s="549"/>
      <c r="W80" s="549"/>
      <c r="X80" s="549"/>
      <c r="Y80" s="549"/>
      <c r="Z80" s="549"/>
      <c r="AA80" s="549"/>
      <c r="AB80" s="549"/>
      <c r="AC80" s="549"/>
      <c r="AD80" s="549"/>
      <c r="AE80" s="549"/>
      <c r="AF80" s="549"/>
      <c r="AG80" s="549"/>
      <c r="AH80" s="549"/>
      <c r="AI80" s="549"/>
      <c r="AJ80" s="549"/>
      <c r="AK80" s="549"/>
      <c r="AL80" s="549"/>
      <c r="AM80" s="549"/>
      <c r="AN80" s="549"/>
      <c r="AO80" s="549"/>
      <c r="AP80" s="549"/>
      <c r="AQ80" s="549"/>
      <c r="AR80" s="549"/>
      <c r="AS80" s="549"/>
      <c r="AT80" s="549"/>
      <c r="AU80" s="549"/>
      <c r="AV80" s="549"/>
      <c r="AW80" s="549"/>
      <c r="AX80" s="549"/>
      <c r="AY80" s="549"/>
      <c r="AZ80" s="549"/>
      <c r="BA80" s="549"/>
      <c r="BB80" s="549"/>
      <c r="BC80" s="549"/>
      <c r="BD80" s="549"/>
      <c r="BE80" s="549"/>
      <c r="BF80" s="549"/>
      <c r="BG80" s="549"/>
      <c r="BH80" s="549"/>
      <c r="BI80" s="549"/>
      <c r="BJ80" s="549"/>
      <c r="BK80" s="550"/>
      <c r="BL80" s="551"/>
      <c r="BM80" s="552"/>
      <c r="BN80" s="552"/>
      <c r="BO80" s="552"/>
      <c r="BP80" s="552"/>
      <c r="BQ80" s="552"/>
      <c r="BR80" s="552"/>
      <c r="BS80" s="552"/>
      <c r="BT80" s="552"/>
      <c r="BU80" s="552"/>
      <c r="BV80" s="552"/>
      <c r="BW80" s="552"/>
      <c r="BX80" s="552"/>
      <c r="BY80" s="553"/>
      <c r="BZ80" s="551"/>
      <c r="CA80" s="552"/>
      <c r="CB80" s="552"/>
      <c r="CC80" s="552"/>
      <c r="CD80" s="552"/>
      <c r="CE80" s="552"/>
      <c r="CF80" s="552"/>
      <c r="CG80" s="552"/>
      <c r="CH80" s="552"/>
      <c r="CI80" s="552"/>
      <c r="CJ80" s="552"/>
      <c r="CK80" s="552"/>
      <c r="CL80" s="552"/>
      <c r="CM80" s="553"/>
      <c r="CN80" s="551"/>
      <c r="CO80" s="552"/>
      <c r="CP80" s="552"/>
      <c r="CQ80" s="552"/>
      <c r="CR80" s="552"/>
      <c r="CS80" s="552"/>
      <c r="CT80" s="552"/>
      <c r="CU80" s="552"/>
      <c r="CV80" s="552"/>
      <c r="CW80" s="552"/>
      <c r="CX80" s="552"/>
      <c r="CY80" s="552"/>
      <c r="CZ80" s="552"/>
      <c r="DA80" s="552"/>
      <c r="DB80" s="554"/>
      <c r="DC80" s="554"/>
      <c r="DD80" s="554"/>
      <c r="DE80" s="554"/>
      <c r="DF80" s="554"/>
      <c r="DG80" s="554"/>
      <c r="DH80" s="554"/>
      <c r="DI80" s="554"/>
      <c r="DJ80" s="554"/>
      <c r="DK80" s="554"/>
      <c r="DL80" s="554"/>
      <c r="DM80" s="554"/>
      <c r="DN80" s="554"/>
      <c r="DO80" s="554"/>
      <c r="DP80" s="552"/>
      <c r="DQ80" s="552"/>
      <c r="DR80" s="552"/>
      <c r="DS80" s="552"/>
      <c r="DT80" s="552"/>
      <c r="DU80" s="552"/>
      <c r="DV80" s="552"/>
      <c r="DW80" s="552"/>
      <c r="DX80" s="552"/>
      <c r="DY80" s="552"/>
      <c r="DZ80" s="552"/>
      <c r="EA80" s="552"/>
      <c r="EB80" s="552"/>
      <c r="EC80" s="555"/>
    </row>
    <row r="81" spans="1:133" ht="12.75">
      <c r="A81" s="534" t="s">
        <v>13</v>
      </c>
      <c r="B81" s="225"/>
      <c r="C81" s="225"/>
      <c r="D81" s="225"/>
      <c r="E81" s="225"/>
      <c r="F81" s="225"/>
      <c r="G81" s="226"/>
      <c r="H81" s="535" t="s">
        <v>533</v>
      </c>
      <c r="I81" s="536"/>
      <c r="J81" s="536"/>
      <c r="K81" s="536"/>
      <c r="L81" s="536"/>
      <c r="M81" s="536"/>
      <c r="N81" s="536"/>
      <c r="O81" s="536"/>
      <c r="P81" s="536"/>
      <c r="Q81" s="536"/>
      <c r="R81" s="536"/>
      <c r="S81" s="536"/>
      <c r="T81" s="536"/>
      <c r="U81" s="536"/>
      <c r="V81" s="536"/>
      <c r="W81" s="536"/>
      <c r="X81" s="536"/>
      <c r="Y81" s="536"/>
      <c r="Z81" s="536"/>
      <c r="AA81" s="536"/>
      <c r="AB81" s="536"/>
      <c r="AC81" s="536"/>
      <c r="AD81" s="536"/>
      <c r="AE81" s="536"/>
      <c r="AF81" s="536"/>
      <c r="AG81" s="536"/>
      <c r="AH81" s="536"/>
      <c r="AI81" s="536"/>
      <c r="AJ81" s="536"/>
      <c r="AK81" s="536"/>
      <c r="AL81" s="536"/>
      <c r="AM81" s="536"/>
      <c r="AN81" s="536"/>
      <c r="AO81" s="536"/>
      <c r="AP81" s="536"/>
      <c r="AQ81" s="536"/>
      <c r="AR81" s="536"/>
      <c r="AS81" s="536"/>
      <c r="AT81" s="536"/>
      <c r="AU81" s="536"/>
      <c r="AV81" s="536"/>
      <c r="AW81" s="536"/>
      <c r="AX81" s="536"/>
      <c r="AY81" s="536"/>
      <c r="AZ81" s="536"/>
      <c r="BA81" s="536"/>
      <c r="BB81" s="536"/>
      <c r="BC81" s="536"/>
      <c r="BD81" s="536"/>
      <c r="BE81" s="536"/>
      <c r="BF81" s="536"/>
      <c r="BG81" s="536"/>
      <c r="BH81" s="536"/>
      <c r="BI81" s="536"/>
      <c r="BJ81" s="536"/>
      <c r="BK81" s="537"/>
      <c r="BL81" s="305"/>
      <c r="BM81" s="306"/>
      <c r="BN81" s="306"/>
      <c r="BO81" s="306"/>
      <c r="BP81" s="306"/>
      <c r="BQ81" s="306"/>
      <c r="BR81" s="306"/>
      <c r="BS81" s="306"/>
      <c r="BT81" s="306"/>
      <c r="BU81" s="306"/>
      <c r="BV81" s="306"/>
      <c r="BW81" s="306"/>
      <c r="BX81" s="306"/>
      <c r="BY81" s="307"/>
      <c r="BZ81" s="305"/>
      <c r="CA81" s="306"/>
      <c r="CB81" s="306"/>
      <c r="CC81" s="306"/>
      <c r="CD81" s="306"/>
      <c r="CE81" s="306"/>
      <c r="CF81" s="306"/>
      <c r="CG81" s="306"/>
      <c r="CH81" s="306"/>
      <c r="CI81" s="306"/>
      <c r="CJ81" s="306"/>
      <c r="CK81" s="306"/>
      <c r="CL81" s="306"/>
      <c r="CM81" s="307"/>
      <c r="CN81" s="305"/>
      <c r="CO81" s="306"/>
      <c r="CP81" s="306"/>
      <c r="CQ81" s="306"/>
      <c r="CR81" s="306"/>
      <c r="CS81" s="306"/>
      <c r="CT81" s="306"/>
      <c r="CU81" s="306"/>
      <c r="CV81" s="306"/>
      <c r="CW81" s="306"/>
      <c r="CX81" s="306"/>
      <c r="CY81" s="306"/>
      <c r="CZ81" s="306"/>
      <c r="DA81" s="306"/>
      <c r="DB81" s="538"/>
      <c r="DC81" s="538"/>
      <c r="DD81" s="538"/>
      <c r="DE81" s="538"/>
      <c r="DF81" s="538"/>
      <c r="DG81" s="538"/>
      <c r="DH81" s="538"/>
      <c r="DI81" s="538"/>
      <c r="DJ81" s="538"/>
      <c r="DK81" s="538"/>
      <c r="DL81" s="538"/>
      <c r="DM81" s="538"/>
      <c r="DN81" s="538"/>
      <c r="DO81" s="538"/>
      <c r="DP81" s="306"/>
      <c r="DQ81" s="306"/>
      <c r="DR81" s="306"/>
      <c r="DS81" s="306"/>
      <c r="DT81" s="306"/>
      <c r="DU81" s="306"/>
      <c r="DV81" s="306"/>
      <c r="DW81" s="306"/>
      <c r="DX81" s="306"/>
      <c r="DY81" s="306"/>
      <c r="DZ81" s="306"/>
      <c r="EA81" s="306"/>
      <c r="EB81" s="306"/>
      <c r="EC81" s="533"/>
    </row>
    <row r="82" spans="1:133" ht="12.75">
      <c r="A82" s="534" t="s">
        <v>17</v>
      </c>
      <c r="B82" s="225"/>
      <c r="C82" s="225"/>
      <c r="D82" s="225"/>
      <c r="E82" s="225"/>
      <c r="F82" s="225"/>
      <c r="G82" s="226"/>
      <c r="H82" s="535" t="s">
        <v>534</v>
      </c>
      <c r="I82" s="536"/>
      <c r="J82" s="536"/>
      <c r="K82" s="536"/>
      <c r="L82" s="536"/>
      <c r="M82" s="536"/>
      <c r="N82" s="536"/>
      <c r="O82" s="536"/>
      <c r="P82" s="536"/>
      <c r="Q82" s="536"/>
      <c r="R82" s="536"/>
      <c r="S82" s="536"/>
      <c r="T82" s="536"/>
      <c r="U82" s="536"/>
      <c r="V82" s="536"/>
      <c r="W82" s="536"/>
      <c r="X82" s="536"/>
      <c r="Y82" s="536"/>
      <c r="Z82" s="536"/>
      <c r="AA82" s="536"/>
      <c r="AB82" s="536"/>
      <c r="AC82" s="536"/>
      <c r="AD82" s="536"/>
      <c r="AE82" s="536"/>
      <c r="AF82" s="536"/>
      <c r="AG82" s="536"/>
      <c r="AH82" s="536"/>
      <c r="AI82" s="536"/>
      <c r="AJ82" s="536"/>
      <c r="AK82" s="536"/>
      <c r="AL82" s="536"/>
      <c r="AM82" s="536"/>
      <c r="AN82" s="536"/>
      <c r="AO82" s="536"/>
      <c r="AP82" s="536"/>
      <c r="AQ82" s="536"/>
      <c r="AR82" s="536"/>
      <c r="AS82" s="536"/>
      <c r="AT82" s="536"/>
      <c r="AU82" s="536"/>
      <c r="AV82" s="536"/>
      <c r="AW82" s="536"/>
      <c r="AX82" s="536"/>
      <c r="AY82" s="536"/>
      <c r="AZ82" s="536"/>
      <c r="BA82" s="536"/>
      <c r="BB82" s="536"/>
      <c r="BC82" s="536"/>
      <c r="BD82" s="536"/>
      <c r="BE82" s="536"/>
      <c r="BF82" s="536"/>
      <c r="BG82" s="536"/>
      <c r="BH82" s="536"/>
      <c r="BI82" s="536"/>
      <c r="BJ82" s="536"/>
      <c r="BK82" s="537"/>
      <c r="BL82" s="305"/>
      <c r="BM82" s="306"/>
      <c r="BN82" s="306"/>
      <c r="BO82" s="306"/>
      <c r="BP82" s="306"/>
      <c r="BQ82" s="306"/>
      <c r="BR82" s="306"/>
      <c r="BS82" s="306"/>
      <c r="BT82" s="306"/>
      <c r="BU82" s="306"/>
      <c r="BV82" s="306"/>
      <c r="BW82" s="306"/>
      <c r="BX82" s="306"/>
      <c r="BY82" s="307"/>
      <c r="BZ82" s="305"/>
      <c r="CA82" s="306"/>
      <c r="CB82" s="306"/>
      <c r="CC82" s="306"/>
      <c r="CD82" s="306"/>
      <c r="CE82" s="306"/>
      <c r="CF82" s="306"/>
      <c r="CG82" s="306"/>
      <c r="CH82" s="306"/>
      <c r="CI82" s="306"/>
      <c r="CJ82" s="306"/>
      <c r="CK82" s="306"/>
      <c r="CL82" s="306"/>
      <c r="CM82" s="307"/>
      <c r="CN82" s="305"/>
      <c r="CO82" s="306"/>
      <c r="CP82" s="306"/>
      <c r="CQ82" s="306"/>
      <c r="CR82" s="306"/>
      <c r="CS82" s="306"/>
      <c r="CT82" s="306"/>
      <c r="CU82" s="306"/>
      <c r="CV82" s="306"/>
      <c r="CW82" s="306"/>
      <c r="CX82" s="306"/>
      <c r="CY82" s="306"/>
      <c r="CZ82" s="306"/>
      <c r="DA82" s="306"/>
      <c r="DB82" s="538"/>
      <c r="DC82" s="538"/>
      <c r="DD82" s="538"/>
      <c r="DE82" s="538"/>
      <c r="DF82" s="538"/>
      <c r="DG82" s="538"/>
      <c r="DH82" s="538"/>
      <c r="DI82" s="538"/>
      <c r="DJ82" s="538"/>
      <c r="DK82" s="538"/>
      <c r="DL82" s="538"/>
      <c r="DM82" s="538"/>
      <c r="DN82" s="538"/>
      <c r="DO82" s="538"/>
      <c r="DP82" s="306"/>
      <c r="DQ82" s="306"/>
      <c r="DR82" s="306"/>
      <c r="DS82" s="306"/>
      <c r="DT82" s="306"/>
      <c r="DU82" s="306"/>
      <c r="DV82" s="306"/>
      <c r="DW82" s="306"/>
      <c r="DX82" s="306"/>
      <c r="DY82" s="306"/>
      <c r="DZ82" s="306"/>
      <c r="EA82" s="306"/>
      <c r="EB82" s="306"/>
      <c r="EC82" s="533"/>
    </row>
    <row r="83" spans="1:133" ht="13.5" thickBot="1">
      <c r="A83" s="524" t="s">
        <v>54</v>
      </c>
      <c r="B83" s="525"/>
      <c r="C83" s="525"/>
      <c r="D83" s="525"/>
      <c r="E83" s="525"/>
      <c r="F83" s="525"/>
      <c r="G83" s="526"/>
      <c r="H83" s="527" t="s">
        <v>535</v>
      </c>
      <c r="I83" s="528"/>
      <c r="J83" s="528"/>
      <c r="K83" s="528"/>
      <c r="L83" s="528"/>
      <c r="M83" s="528"/>
      <c r="N83" s="528"/>
      <c r="O83" s="528"/>
      <c r="P83" s="528"/>
      <c r="Q83" s="528"/>
      <c r="R83" s="528"/>
      <c r="S83" s="528"/>
      <c r="T83" s="528"/>
      <c r="U83" s="528"/>
      <c r="V83" s="528"/>
      <c r="W83" s="528"/>
      <c r="X83" s="528"/>
      <c r="Y83" s="528"/>
      <c r="Z83" s="528"/>
      <c r="AA83" s="528"/>
      <c r="AB83" s="528"/>
      <c r="AC83" s="528"/>
      <c r="AD83" s="528"/>
      <c r="AE83" s="528"/>
      <c r="AF83" s="528"/>
      <c r="AG83" s="528"/>
      <c r="AH83" s="528"/>
      <c r="AI83" s="528"/>
      <c r="AJ83" s="528"/>
      <c r="AK83" s="528"/>
      <c r="AL83" s="528"/>
      <c r="AM83" s="528"/>
      <c r="AN83" s="528"/>
      <c r="AO83" s="528"/>
      <c r="AP83" s="528"/>
      <c r="AQ83" s="528"/>
      <c r="AR83" s="528"/>
      <c r="AS83" s="528"/>
      <c r="AT83" s="528"/>
      <c r="AU83" s="528"/>
      <c r="AV83" s="528"/>
      <c r="AW83" s="528"/>
      <c r="AX83" s="528"/>
      <c r="AY83" s="528"/>
      <c r="AZ83" s="528"/>
      <c r="BA83" s="528"/>
      <c r="BB83" s="528"/>
      <c r="BC83" s="528"/>
      <c r="BD83" s="528"/>
      <c r="BE83" s="528"/>
      <c r="BF83" s="528"/>
      <c r="BG83" s="528"/>
      <c r="BH83" s="528"/>
      <c r="BI83" s="528"/>
      <c r="BJ83" s="528"/>
      <c r="BK83" s="529"/>
      <c r="BL83" s="530"/>
      <c r="BM83" s="522"/>
      <c r="BN83" s="522"/>
      <c r="BO83" s="522"/>
      <c r="BP83" s="522"/>
      <c r="BQ83" s="522"/>
      <c r="BR83" s="522"/>
      <c r="BS83" s="522"/>
      <c r="BT83" s="522"/>
      <c r="BU83" s="522"/>
      <c r="BV83" s="522"/>
      <c r="BW83" s="522"/>
      <c r="BX83" s="522"/>
      <c r="BY83" s="531"/>
      <c r="BZ83" s="530"/>
      <c r="CA83" s="522"/>
      <c r="CB83" s="522"/>
      <c r="CC83" s="522"/>
      <c r="CD83" s="522"/>
      <c r="CE83" s="522"/>
      <c r="CF83" s="522"/>
      <c r="CG83" s="522"/>
      <c r="CH83" s="522"/>
      <c r="CI83" s="522"/>
      <c r="CJ83" s="522"/>
      <c r="CK83" s="522"/>
      <c r="CL83" s="522"/>
      <c r="CM83" s="531"/>
      <c r="CN83" s="530"/>
      <c r="CO83" s="522"/>
      <c r="CP83" s="522"/>
      <c r="CQ83" s="522"/>
      <c r="CR83" s="522"/>
      <c r="CS83" s="522"/>
      <c r="CT83" s="522"/>
      <c r="CU83" s="522"/>
      <c r="CV83" s="522"/>
      <c r="CW83" s="522"/>
      <c r="CX83" s="522"/>
      <c r="CY83" s="522"/>
      <c r="CZ83" s="522"/>
      <c r="DA83" s="522"/>
      <c r="DB83" s="532"/>
      <c r="DC83" s="532"/>
      <c r="DD83" s="532"/>
      <c r="DE83" s="532"/>
      <c r="DF83" s="532"/>
      <c r="DG83" s="532"/>
      <c r="DH83" s="532"/>
      <c r="DI83" s="532"/>
      <c r="DJ83" s="532"/>
      <c r="DK83" s="532"/>
      <c r="DL83" s="532"/>
      <c r="DM83" s="532"/>
      <c r="DN83" s="532"/>
      <c r="DO83" s="532"/>
      <c r="DP83" s="522"/>
      <c r="DQ83" s="522"/>
      <c r="DR83" s="522"/>
      <c r="DS83" s="522"/>
      <c r="DT83" s="522"/>
      <c r="DU83" s="522"/>
      <c r="DV83" s="522"/>
      <c r="DW83" s="522"/>
      <c r="DX83" s="522"/>
      <c r="DY83" s="522"/>
      <c r="DZ83" s="522"/>
      <c r="EA83" s="522"/>
      <c r="EB83" s="522"/>
      <c r="EC83" s="523"/>
    </row>
    <row r="84" spans="7:8" s="1" customFormat="1" ht="18.75" customHeight="1">
      <c r="G84" s="85" t="s">
        <v>25</v>
      </c>
      <c r="H84" s="1" t="s">
        <v>536</v>
      </c>
    </row>
    <row r="89" spans="12:93" ht="12.75">
      <c r="L89" s="26" t="s">
        <v>537</v>
      </c>
      <c r="CO89" s="26" t="s">
        <v>538</v>
      </c>
    </row>
  </sheetData>
  <sheetProtection/>
  <mergeCells count="504">
    <mergeCell ref="CC1:EC1"/>
    <mergeCell ref="A3:EC3"/>
    <mergeCell ref="CD5:EC5"/>
    <mergeCell ref="BZ6:EC6"/>
    <mergeCell ref="BZ7:EC7"/>
    <mergeCell ref="BY8:BZ8"/>
    <mergeCell ref="CA8:CC8"/>
    <mergeCell ref="CD8:CE8"/>
    <mergeCell ref="CF8:DR8"/>
    <mergeCell ref="DS8:DU8"/>
    <mergeCell ref="DV8:DX8"/>
    <mergeCell ref="DI11:EC11"/>
    <mergeCell ref="A12:G13"/>
    <mergeCell ref="H12:BK13"/>
    <mergeCell ref="BL12:EC12"/>
    <mergeCell ref="BL13:BY13"/>
    <mergeCell ref="BZ13:CM13"/>
    <mergeCell ref="CN13:DA13"/>
    <mergeCell ref="DB13:DO13"/>
    <mergeCell ref="DP13:EC13"/>
    <mergeCell ref="DB15:DO15"/>
    <mergeCell ref="DP15:EC15"/>
    <mergeCell ref="A14:G14"/>
    <mergeCell ref="H14:BK14"/>
    <mergeCell ref="BL14:BY14"/>
    <mergeCell ref="BZ14:CM14"/>
    <mergeCell ref="CN14:DA14"/>
    <mergeCell ref="DB14:DO14"/>
    <mergeCell ref="BL16:BY16"/>
    <mergeCell ref="BZ16:CM16"/>
    <mergeCell ref="CN16:DA16"/>
    <mergeCell ref="DB16:DO16"/>
    <mergeCell ref="DP14:EC14"/>
    <mergeCell ref="A15:G15"/>
    <mergeCell ref="H15:BK15"/>
    <mergeCell ref="BL15:BY15"/>
    <mergeCell ref="BZ15:CM15"/>
    <mergeCell ref="CN15:DA15"/>
    <mergeCell ref="DP16:EC16"/>
    <mergeCell ref="A17:G17"/>
    <mergeCell ref="H17:BK17"/>
    <mergeCell ref="BL17:BY17"/>
    <mergeCell ref="BZ17:CM17"/>
    <mergeCell ref="CN17:DA17"/>
    <mergeCell ref="DB17:DO17"/>
    <mergeCell ref="DP17:EC17"/>
    <mergeCell ref="A16:G16"/>
    <mergeCell ref="H16:BK16"/>
    <mergeCell ref="DB19:DO19"/>
    <mergeCell ref="DP19:EC19"/>
    <mergeCell ref="A18:G18"/>
    <mergeCell ref="H18:BK18"/>
    <mergeCell ref="BL18:BY18"/>
    <mergeCell ref="BZ18:CM18"/>
    <mergeCell ref="CN18:DA18"/>
    <mergeCell ref="DB18:DO18"/>
    <mergeCell ref="BL20:BY20"/>
    <mergeCell ref="BZ20:CM20"/>
    <mergeCell ref="CN20:DA20"/>
    <mergeCell ref="DB20:DO20"/>
    <mergeCell ref="DP18:EC18"/>
    <mergeCell ref="A19:G19"/>
    <mergeCell ref="H19:BK19"/>
    <mergeCell ref="BL19:BY19"/>
    <mergeCell ref="BZ19:CM19"/>
    <mergeCell ref="CN19:DA19"/>
    <mergeCell ref="DP20:EC20"/>
    <mergeCell ref="A21:G21"/>
    <mergeCell ref="H21:BK21"/>
    <mergeCell ref="BL21:BY21"/>
    <mergeCell ref="BZ21:CM21"/>
    <mergeCell ref="CN21:DA21"/>
    <mergeCell ref="DB21:DO21"/>
    <mergeCell ref="DP21:EC21"/>
    <mergeCell ref="A20:G20"/>
    <mergeCell ref="H20:BK20"/>
    <mergeCell ref="DB23:DO23"/>
    <mergeCell ref="DP23:EC23"/>
    <mergeCell ref="A22:G22"/>
    <mergeCell ref="H22:BK22"/>
    <mergeCell ref="BL22:BY22"/>
    <mergeCell ref="BZ22:CM22"/>
    <mergeCell ref="CN22:DA22"/>
    <mergeCell ref="DB22:DO22"/>
    <mergeCell ref="BL24:BY24"/>
    <mergeCell ref="BZ24:CM24"/>
    <mergeCell ref="CN24:DA24"/>
    <mergeCell ref="DB24:DO24"/>
    <mergeCell ref="DP22:EC22"/>
    <mergeCell ref="A23:G23"/>
    <mergeCell ref="H23:BK23"/>
    <mergeCell ref="BL23:BY23"/>
    <mergeCell ref="BZ23:CM23"/>
    <mergeCell ref="CN23:DA23"/>
    <mergeCell ref="DP24:EC24"/>
    <mergeCell ref="A25:G25"/>
    <mergeCell ref="H25:BK25"/>
    <mergeCell ref="BL25:BY25"/>
    <mergeCell ref="BZ25:CM25"/>
    <mergeCell ref="CN25:DA25"/>
    <mergeCell ref="DB25:DO25"/>
    <mergeCell ref="DP25:EC25"/>
    <mergeCell ref="A24:G24"/>
    <mergeCell ref="H24:BK24"/>
    <mergeCell ref="DB27:DO27"/>
    <mergeCell ref="DP27:EC27"/>
    <mergeCell ref="A26:G26"/>
    <mergeCell ref="H26:BK26"/>
    <mergeCell ref="BL26:BY26"/>
    <mergeCell ref="BZ26:CM26"/>
    <mergeCell ref="CN26:DA26"/>
    <mergeCell ref="DB26:DO26"/>
    <mergeCell ref="BL28:BY28"/>
    <mergeCell ref="BZ28:CM28"/>
    <mergeCell ref="CN28:DA28"/>
    <mergeCell ref="DB28:DO28"/>
    <mergeCell ref="DP26:EC26"/>
    <mergeCell ref="A27:G27"/>
    <mergeCell ref="H27:BK27"/>
    <mergeCell ref="BL27:BY27"/>
    <mergeCell ref="BZ27:CM27"/>
    <mergeCell ref="CN27:DA27"/>
    <mergeCell ref="DP28:EC28"/>
    <mergeCell ref="A29:G29"/>
    <mergeCell ref="H29:BK29"/>
    <mergeCell ref="BL29:BY29"/>
    <mergeCell ref="BZ29:CM29"/>
    <mergeCell ref="CN29:DA29"/>
    <mergeCell ref="DB29:DO29"/>
    <mergeCell ref="DP29:EC29"/>
    <mergeCell ref="A28:G28"/>
    <mergeCell ref="H28:BK28"/>
    <mergeCell ref="DB31:DO31"/>
    <mergeCell ref="DP31:EC31"/>
    <mergeCell ref="A30:G30"/>
    <mergeCell ref="H30:BK30"/>
    <mergeCell ref="BL30:BY30"/>
    <mergeCell ref="BZ30:CM30"/>
    <mergeCell ref="CN30:DA30"/>
    <mergeCell ref="DB30:DO30"/>
    <mergeCell ref="BL32:BY32"/>
    <mergeCell ref="BZ32:CM32"/>
    <mergeCell ref="CN32:DA32"/>
    <mergeCell ref="DB32:DO32"/>
    <mergeCell ref="DP30:EC30"/>
    <mergeCell ref="A31:G31"/>
    <mergeCell ref="H31:BK31"/>
    <mergeCell ref="BL31:BY31"/>
    <mergeCell ref="BZ31:CM31"/>
    <mergeCell ref="CN31:DA31"/>
    <mergeCell ref="DP32:EC32"/>
    <mergeCell ref="A33:G33"/>
    <mergeCell ref="H33:BK33"/>
    <mergeCell ref="BL33:BY33"/>
    <mergeCell ref="BZ33:CM33"/>
    <mergeCell ref="CN33:DA33"/>
    <mergeCell ref="DB33:DO33"/>
    <mergeCell ref="DP33:EC33"/>
    <mergeCell ref="A32:G32"/>
    <mergeCell ref="H32:BK32"/>
    <mergeCell ref="DB35:DO35"/>
    <mergeCell ref="DP35:EC35"/>
    <mergeCell ref="A34:G34"/>
    <mergeCell ref="H34:BK34"/>
    <mergeCell ref="BL34:BY34"/>
    <mergeCell ref="BZ34:CM34"/>
    <mergeCell ref="CN34:DA34"/>
    <mergeCell ref="DB34:DO34"/>
    <mergeCell ref="BL36:BY36"/>
    <mergeCell ref="BZ36:CM36"/>
    <mergeCell ref="CN36:DA36"/>
    <mergeCell ref="DB36:DO36"/>
    <mergeCell ref="DP34:EC34"/>
    <mergeCell ref="A35:G35"/>
    <mergeCell ref="H35:BK35"/>
    <mergeCell ref="BL35:BY35"/>
    <mergeCell ref="BZ35:CM35"/>
    <mergeCell ref="CN35:DA35"/>
    <mergeCell ref="DP36:EC36"/>
    <mergeCell ref="A37:G37"/>
    <mergeCell ref="H37:BK37"/>
    <mergeCell ref="BL37:BY37"/>
    <mergeCell ref="BZ37:CM37"/>
    <mergeCell ref="CN37:DA37"/>
    <mergeCell ref="DB37:DO37"/>
    <mergeCell ref="DP37:EC37"/>
    <mergeCell ref="A36:G36"/>
    <mergeCell ref="H36:BK36"/>
    <mergeCell ref="DB39:DO39"/>
    <mergeCell ref="DP39:EC39"/>
    <mergeCell ref="A38:G38"/>
    <mergeCell ref="H38:BK38"/>
    <mergeCell ref="BL38:BY38"/>
    <mergeCell ref="BZ38:CM38"/>
    <mergeCell ref="CN38:DA38"/>
    <mergeCell ref="DB38:DO38"/>
    <mergeCell ref="BL40:BY40"/>
    <mergeCell ref="BZ40:CM40"/>
    <mergeCell ref="CN40:DA40"/>
    <mergeCell ref="DB40:DO40"/>
    <mergeCell ref="DP38:EC38"/>
    <mergeCell ref="A39:G39"/>
    <mergeCell ref="H39:BK39"/>
    <mergeCell ref="BL39:BY39"/>
    <mergeCell ref="BZ39:CM39"/>
    <mergeCell ref="CN39:DA39"/>
    <mergeCell ref="DP40:EC40"/>
    <mergeCell ref="A41:G41"/>
    <mergeCell ref="H41:BK41"/>
    <mergeCell ref="BL41:BY41"/>
    <mergeCell ref="BZ41:CM41"/>
    <mergeCell ref="CN41:DA41"/>
    <mergeCell ref="DB41:DO41"/>
    <mergeCell ref="DP41:EC41"/>
    <mergeCell ref="A40:G40"/>
    <mergeCell ref="H40:BK40"/>
    <mergeCell ref="DB43:DO43"/>
    <mergeCell ref="DP43:EC43"/>
    <mergeCell ref="A42:G42"/>
    <mergeCell ref="H42:BK42"/>
    <mergeCell ref="BL42:BY42"/>
    <mergeCell ref="BZ42:CM42"/>
    <mergeCell ref="CN42:DA42"/>
    <mergeCell ref="DB42:DO42"/>
    <mergeCell ref="BL44:BY44"/>
    <mergeCell ref="BZ44:CM44"/>
    <mergeCell ref="CN44:DA44"/>
    <mergeCell ref="DB44:DO44"/>
    <mergeCell ref="DP42:EC42"/>
    <mergeCell ref="A43:G43"/>
    <mergeCell ref="H43:BK43"/>
    <mergeCell ref="BL43:BY43"/>
    <mergeCell ref="BZ43:CM43"/>
    <mergeCell ref="CN43:DA43"/>
    <mergeCell ref="DP44:EC44"/>
    <mergeCell ref="A45:G45"/>
    <mergeCell ref="H45:BK45"/>
    <mergeCell ref="BL45:BY45"/>
    <mergeCell ref="BZ45:CM45"/>
    <mergeCell ref="CN45:DA45"/>
    <mergeCell ref="DB45:DO45"/>
    <mergeCell ref="DP45:EC45"/>
    <mergeCell ref="A44:G44"/>
    <mergeCell ref="H44:BK44"/>
    <mergeCell ref="DB47:DO47"/>
    <mergeCell ref="DP47:EC47"/>
    <mergeCell ref="A46:G46"/>
    <mergeCell ref="H46:BK46"/>
    <mergeCell ref="BL46:BY46"/>
    <mergeCell ref="BZ46:CM46"/>
    <mergeCell ref="CN46:DA46"/>
    <mergeCell ref="DB46:DO46"/>
    <mergeCell ref="BL48:BY48"/>
    <mergeCell ref="BZ48:CM48"/>
    <mergeCell ref="CN48:DA48"/>
    <mergeCell ref="DB48:DO48"/>
    <mergeCell ref="DP46:EC46"/>
    <mergeCell ref="A47:G47"/>
    <mergeCell ref="H47:BK47"/>
    <mergeCell ref="BL47:BY47"/>
    <mergeCell ref="BZ47:CM47"/>
    <mergeCell ref="CN47:DA47"/>
    <mergeCell ref="DP48:EC48"/>
    <mergeCell ref="A49:G49"/>
    <mergeCell ref="H49:BK49"/>
    <mergeCell ref="BL49:BY49"/>
    <mergeCell ref="BZ49:CM49"/>
    <mergeCell ref="CN49:DA49"/>
    <mergeCell ref="DB49:DO49"/>
    <mergeCell ref="DP49:EC49"/>
    <mergeCell ref="A48:G48"/>
    <mergeCell ref="H48:BK48"/>
    <mergeCell ref="DB51:DO51"/>
    <mergeCell ref="DP51:EC51"/>
    <mergeCell ref="A50:G50"/>
    <mergeCell ref="H50:BK50"/>
    <mergeCell ref="BL50:BY50"/>
    <mergeCell ref="BZ50:CM50"/>
    <mergeCell ref="CN50:DA50"/>
    <mergeCell ref="DB50:DO50"/>
    <mergeCell ref="BL52:BY52"/>
    <mergeCell ref="BZ52:CM52"/>
    <mergeCell ref="CN52:DA52"/>
    <mergeCell ref="DB52:DO52"/>
    <mergeCell ref="DP50:EC50"/>
    <mergeCell ref="A51:G51"/>
    <mergeCell ref="H51:BK51"/>
    <mergeCell ref="BL51:BY51"/>
    <mergeCell ref="BZ51:CM51"/>
    <mergeCell ref="CN51:DA51"/>
    <mergeCell ref="DP52:EC52"/>
    <mergeCell ref="A53:G53"/>
    <mergeCell ref="H53:BK53"/>
    <mergeCell ref="BL53:BY53"/>
    <mergeCell ref="BZ53:CM53"/>
    <mergeCell ref="CN53:DA53"/>
    <mergeCell ref="DB53:DO53"/>
    <mergeCell ref="DP53:EC53"/>
    <mergeCell ref="A52:G52"/>
    <mergeCell ref="H52:BK52"/>
    <mergeCell ref="DB55:DO55"/>
    <mergeCell ref="DP55:EC55"/>
    <mergeCell ref="A54:G54"/>
    <mergeCell ref="H54:BK54"/>
    <mergeCell ref="BL54:BY54"/>
    <mergeCell ref="BZ54:CM54"/>
    <mergeCell ref="CN54:DA54"/>
    <mergeCell ref="DB54:DO54"/>
    <mergeCell ref="BL56:BY56"/>
    <mergeCell ref="BZ56:CM56"/>
    <mergeCell ref="CN56:DA56"/>
    <mergeCell ref="DB56:DO56"/>
    <mergeCell ref="DP54:EC54"/>
    <mergeCell ref="A55:G55"/>
    <mergeCell ref="H55:BK55"/>
    <mergeCell ref="BL55:BY55"/>
    <mergeCell ref="BZ55:CM55"/>
    <mergeCell ref="CN55:DA55"/>
    <mergeCell ref="DP56:EC56"/>
    <mergeCell ref="A57:G57"/>
    <mergeCell ref="H57:BK57"/>
    <mergeCell ref="BL57:BY57"/>
    <mergeCell ref="BZ57:CM57"/>
    <mergeCell ref="CN57:DA57"/>
    <mergeCell ref="DB57:DO57"/>
    <mergeCell ref="DP57:EC57"/>
    <mergeCell ref="A56:G56"/>
    <mergeCell ref="H56:BK56"/>
    <mergeCell ref="DB59:DO59"/>
    <mergeCell ref="DP59:EC59"/>
    <mergeCell ref="A58:G58"/>
    <mergeCell ref="H58:BK58"/>
    <mergeCell ref="BL58:BY58"/>
    <mergeCell ref="BZ58:CM58"/>
    <mergeCell ref="CN58:DA58"/>
    <mergeCell ref="DB58:DO58"/>
    <mergeCell ref="BL60:BY60"/>
    <mergeCell ref="BZ60:CM60"/>
    <mergeCell ref="CN60:DA60"/>
    <mergeCell ref="DB60:DO60"/>
    <mergeCell ref="DP58:EC58"/>
    <mergeCell ref="A59:G59"/>
    <mergeCell ref="H59:BK59"/>
    <mergeCell ref="BL59:BY59"/>
    <mergeCell ref="BZ59:CM59"/>
    <mergeCell ref="CN59:DA59"/>
    <mergeCell ref="DP60:EC60"/>
    <mergeCell ref="A61:G61"/>
    <mergeCell ref="H61:BK61"/>
    <mergeCell ref="BL61:BY61"/>
    <mergeCell ref="BZ61:CM61"/>
    <mergeCell ref="CN61:DA61"/>
    <mergeCell ref="DB61:DO61"/>
    <mergeCell ref="DP61:EC61"/>
    <mergeCell ref="A60:G60"/>
    <mergeCell ref="H60:BK60"/>
    <mergeCell ref="DB63:DO63"/>
    <mergeCell ref="DP63:EC63"/>
    <mergeCell ref="A62:G62"/>
    <mergeCell ref="H62:BK62"/>
    <mergeCell ref="BL62:BY62"/>
    <mergeCell ref="BZ62:CM62"/>
    <mergeCell ref="CN62:DA62"/>
    <mergeCell ref="DB62:DO62"/>
    <mergeCell ref="BL64:BY64"/>
    <mergeCell ref="BZ64:CM64"/>
    <mergeCell ref="CN64:DA64"/>
    <mergeCell ref="DB64:DO64"/>
    <mergeCell ref="DP62:EC62"/>
    <mergeCell ref="A63:G63"/>
    <mergeCell ref="H63:BK63"/>
    <mergeCell ref="BL63:BY63"/>
    <mergeCell ref="BZ63:CM63"/>
    <mergeCell ref="CN63:DA63"/>
    <mergeCell ref="DP64:EC64"/>
    <mergeCell ref="A65:G65"/>
    <mergeCell ref="H65:BK65"/>
    <mergeCell ref="BL65:BY65"/>
    <mergeCell ref="BZ65:CM65"/>
    <mergeCell ref="CN65:DA65"/>
    <mergeCell ref="DB65:DO65"/>
    <mergeCell ref="DP65:EC65"/>
    <mergeCell ref="A64:G64"/>
    <mergeCell ref="H64:BK64"/>
    <mergeCell ref="DB67:DO67"/>
    <mergeCell ref="DP67:EC67"/>
    <mergeCell ref="A66:G66"/>
    <mergeCell ref="H66:BK66"/>
    <mergeCell ref="BL66:BY66"/>
    <mergeCell ref="BZ66:CM66"/>
    <mergeCell ref="CN66:DA66"/>
    <mergeCell ref="DB66:DO66"/>
    <mergeCell ref="BL68:BY68"/>
    <mergeCell ref="BZ68:CM68"/>
    <mergeCell ref="CN68:DA68"/>
    <mergeCell ref="DB68:DO68"/>
    <mergeCell ref="DP66:EC66"/>
    <mergeCell ref="A67:G67"/>
    <mergeCell ref="H67:BK67"/>
    <mergeCell ref="BL67:BY67"/>
    <mergeCell ref="BZ67:CM67"/>
    <mergeCell ref="CN67:DA67"/>
    <mergeCell ref="DP68:EC68"/>
    <mergeCell ref="A69:G69"/>
    <mergeCell ref="H69:BK69"/>
    <mergeCell ref="BL69:BY69"/>
    <mergeCell ref="BZ69:CM69"/>
    <mergeCell ref="CN69:DA69"/>
    <mergeCell ref="DB69:DO69"/>
    <mergeCell ref="DP69:EC69"/>
    <mergeCell ref="A68:G68"/>
    <mergeCell ref="H68:BK68"/>
    <mergeCell ref="DB71:DO71"/>
    <mergeCell ref="DP71:EC71"/>
    <mergeCell ref="A70:G70"/>
    <mergeCell ref="H70:BK70"/>
    <mergeCell ref="BL70:BY70"/>
    <mergeCell ref="BZ70:CM70"/>
    <mergeCell ref="CN70:DA70"/>
    <mergeCell ref="DB70:DO70"/>
    <mergeCell ref="BL72:BY72"/>
    <mergeCell ref="BZ72:CM72"/>
    <mergeCell ref="CN72:DA72"/>
    <mergeCell ref="DB72:DO72"/>
    <mergeCell ref="DP70:EC70"/>
    <mergeCell ref="A71:G71"/>
    <mergeCell ref="H71:BK71"/>
    <mergeCell ref="BL71:BY71"/>
    <mergeCell ref="BZ71:CM71"/>
    <mergeCell ref="CN71:DA71"/>
    <mergeCell ref="DP72:EC72"/>
    <mergeCell ref="A73:G73"/>
    <mergeCell ref="H73:BK73"/>
    <mergeCell ref="BL73:BY73"/>
    <mergeCell ref="BZ73:CM73"/>
    <mergeCell ref="CN73:DA73"/>
    <mergeCell ref="DB73:DO73"/>
    <mergeCell ref="DP73:EC73"/>
    <mergeCell ref="A72:G72"/>
    <mergeCell ref="H72:BK72"/>
    <mergeCell ref="DB75:DO75"/>
    <mergeCell ref="DP75:EC75"/>
    <mergeCell ref="A74:G74"/>
    <mergeCell ref="H74:BK74"/>
    <mergeCell ref="BL74:BY74"/>
    <mergeCell ref="BZ74:CM74"/>
    <mergeCell ref="CN74:DA74"/>
    <mergeCell ref="DB74:DO74"/>
    <mergeCell ref="BL76:BY76"/>
    <mergeCell ref="BZ76:CM76"/>
    <mergeCell ref="CN76:DA76"/>
    <mergeCell ref="DB76:DO76"/>
    <mergeCell ref="DP74:EC74"/>
    <mergeCell ref="A75:G75"/>
    <mergeCell ref="H75:BK75"/>
    <mergeCell ref="BL75:BY75"/>
    <mergeCell ref="BZ75:CM75"/>
    <mergeCell ref="CN75:DA75"/>
    <mergeCell ref="DP76:EC76"/>
    <mergeCell ref="A77:G77"/>
    <mergeCell ref="H77:BK77"/>
    <mergeCell ref="BL77:BY77"/>
    <mergeCell ref="BZ77:CM77"/>
    <mergeCell ref="CN77:DA77"/>
    <mergeCell ref="DB77:DO77"/>
    <mergeCell ref="DP77:EC77"/>
    <mergeCell ref="A76:G76"/>
    <mergeCell ref="H76:BK76"/>
    <mergeCell ref="CN80:DA80"/>
    <mergeCell ref="DB80:DO80"/>
    <mergeCell ref="DP80:EC80"/>
    <mergeCell ref="A78:G78"/>
    <mergeCell ref="H78:BK78"/>
    <mergeCell ref="BL78:BY78"/>
    <mergeCell ref="BZ78:CM78"/>
    <mergeCell ref="CN78:DA78"/>
    <mergeCell ref="DB78:DO78"/>
    <mergeCell ref="BL81:BY81"/>
    <mergeCell ref="BZ81:CM81"/>
    <mergeCell ref="CN81:DA81"/>
    <mergeCell ref="DB81:DO81"/>
    <mergeCell ref="DP78:EC78"/>
    <mergeCell ref="A79:EC79"/>
    <mergeCell ref="A80:G80"/>
    <mergeCell ref="H80:BK80"/>
    <mergeCell ref="BL80:BY80"/>
    <mergeCell ref="BZ80:CM80"/>
    <mergeCell ref="DP81:EC81"/>
    <mergeCell ref="A82:G82"/>
    <mergeCell ref="H82:BK82"/>
    <mergeCell ref="BL82:BY82"/>
    <mergeCell ref="BZ82:CM82"/>
    <mergeCell ref="CN82:DA82"/>
    <mergeCell ref="DB82:DO82"/>
    <mergeCell ref="DP82:EC82"/>
    <mergeCell ref="A81:G81"/>
    <mergeCell ref="H81:BK81"/>
    <mergeCell ref="DP83:EC83"/>
    <mergeCell ref="A83:G83"/>
    <mergeCell ref="H83:BK83"/>
    <mergeCell ref="BL83:BY83"/>
    <mergeCell ref="BZ83:CM83"/>
    <mergeCell ref="CN83:DA83"/>
    <mergeCell ref="DB83:DO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46"/>
  <sheetViews>
    <sheetView zoomScalePageLayoutView="0" workbookViewId="0" topLeftCell="A1">
      <selection activeCell="EZ27" sqref="EY27:EZ27"/>
    </sheetView>
  </sheetViews>
  <sheetFormatPr defaultColWidth="0.875" defaultRowHeight="12.75"/>
  <cols>
    <col min="1" max="16384" width="0.875" style="26" customWidth="1"/>
  </cols>
  <sheetData>
    <row r="1" spans="102:127" ht="33.75" customHeight="1">
      <c r="CX1" s="414" t="s">
        <v>539</v>
      </c>
      <c r="CY1" s="414"/>
      <c r="CZ1" s="414"/>
      <c r="DA1" s="414"/>
      <c r="DB1" s="414"/>
      <c r="DC1" s="414"/>
      <c r="DD1" s="414"/>
      <c r="DE1" s="414"/>
      <c r="DF1" s="414"/>
      <c r="DG1" s="414"/>
      <c r="DH1" s="414"/>
      <c r="DI1" s="414"/>
      <c r="DJ1" s="414"/>
      <c r="DK1" s="414"/>
      <c r="DL1" s="414"/>
      <c r="DM1" s="414"/>
      <c r="DN1" s="414"/>
      <c r="DO1" s="414"/>
      <c r="DP1" s="414"/>
      <c r="DQ1" s="414"/>
      <c r="DR1" s="414"/>
      <c r="DS1" s="414"/>
      <c r="DT1" s="414"/>
      <c r="DU1" s="414"/>
      <c r="DV1" s="414"/>
      <c r="DW1" s="414"/>
    </row>
    <row r="3" spans="1:127" s="4" customFormat="1" ht="28.5" customHeight="1">
      <c r="A3" s="617" t="s">
        <v>540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7"/>
      <c r="AH3" s="617"/>
      <c r="AI3" s="617"/>
      <c r="AJ3" s="617"/>
      <c r="AK3" s="617"/>
      <c r="AL3" s="617"/>
      <c r="AM3" s="617"/>
      <c r="AN3" s="617"/>
      <c r="AO3" s="617"/>
      <c r="AP3" s="617"/>
      <c r="AQ3" s="617"/>
      <c r="AR3" s="617"/>
      <c r="AS3" s="617"/>
      <c r="AT3" s="617"/>
      <c r="AU3" s="617"/>
      <c r="AV3" s="617"/>
      <c r="AW3" s="617"/>
      <c r="AX3" s="617"/>
      <c r="AY3" s="617"/>
      <c r="AZ3" s="617"/>
      <c r="BA3" s="617"/>
      <c r="BB3" s="617"/>
      <c r="BC3" s="617"/>
      <c r="BD3" s="617"/>
      <c r="BE3" s="617"/>
      <c r="BF3" s="617"/>
      <c r="BG3" s="617"/>
      <c r="BH3" s="617"/>
      <c r="BI3" s="617"/>
      <c r="BJ3" s="617"/>
      <c r="BK3" s="617"/>
      <c r="BL3" s="617"/>
      <c r="BM3" s="617"/>
      <c r="BN3" s="617"/>
      <c r="BO3" s="617"/>
      <c r="BP3" s="617"/>
      <c r="BQ3" s="617"/>
      <c r="BR3" s="617"/>
      <c r="BS3" s="617"/>
      <c r="BT3" s="617"/>
      <c r="BU3" s="617"/>
      <c r="BV3" s="617"/>
      <c r="BW3" s="617"/>
      <c r="BX3" s="617"/>
      <c r="BY3" s="617"/>
      <c r="BZ3" s="617"/>
      <c r="CA3" s="617"/>
      <c r="CB3" s="617"/>
      <c r="CC3" s="617"/>
      <c r="CD3" s="617"/>
      <c r="CE3" s="617"/>
      <c r="CF3" s="617"/>
      <c r="CG3" s="617"/>
      <c r="CH3" s="617"/>
      <c r="CI3" s="617"/>
      <c r="CJ3" s="617"/>
      <c r="CK3" s="617"/>
      <c r="CL3" s="617"/>
      <c r="CM3" s="617"/>
      <c r="CN3" s="617"/>
      <c r="CO3" s="617"/>
      <c r="CP3" s="617"/>
      <c r="CQ3" s="617"/>
      <c r="CR3" s="617"/>
      <c r="CS3" s="617"/>
      <c r="CT3" s="617"/>
      <c r="CU3" s="617"/>
      <c r="CV3" s="617"/>
      <c r="CW3" s="617"/>
      <c r="CX3" s="617"/>
      <c r="CY3" s="617"/>
      <c r="CZ3" s="617"/>
      <c r="DA3" s="617"/>
      <c r="DB3" s="617"/>
      <c r="DC3" s="617"/>
      <c r="DD3" s="617"/>
      <c r="DE3" s="617"/>
      <c r="DF3" s="617"/>
      <c r="DG3" s="617"/>
      <c r="DH3" s="617"/>
      <c r="DI3" s="617"/>
      <c r="DJ3" s="617"/>
      <c r="DK3" s="617"/>
      <c r="DL3" s="617"/>
      <c r="DM3" s="617"/>
      <c r="DN3" s="617"/>
      <c r="DO3" s="617"/>
      <c r="DP3" s="617"/>
      <c r="DQ3" s="617"/>
      <c r="DR3" s="617"/>
      <c r="DS3" s="617"/>
      <c r="DT3" s="617"/>
      <c r="DU3" s="617"/>
      <c r="DV3" s="617"/>
      <c r="DW3" s="617"/>
    </row>
    <row r="5" spans="95:127" ht="24.75" customHeight="1">
      <c r="CQ5" s="505" t="s">
        <v>541</v>
      </c>
      <c r="CR5" s="505"/>
      <c r="CS5" s="505"/>
      <c r="CT5" s="505"/>
      <c r="CU5" s="505"/>
      <c r="CV5" s="505"/>
      <c r="CW5" s="505"/>
      <c r="CX5" s="505"/>
      <c r="CY5" s="505"/>
      <c r="CZ5" s="505"/>
      <c r="DA5" s="505"/>
      <c r="DB5" s="505"/>
      <c r="DC5" s="505"/>
      <c r="DD5" s="505"/>
      <c r="DE5" s="505"/>
      <c r="DF5" s="505"/>
      <c r="DG5" s="505"/>
      <c r="DH5" s="505"/>
      <c r="DI5" s="505"/>
      <c r="DJ5" s="505"/>
      <c r="DK5" s="505"/>
      <c r="DL5" s="505"/>
      <c r="DM5" s="505"/>
      <c r="DN5" s="505"/>
      <c r="DO5" s="505"/>
      <c r="DP5" s="505"/>
      <c r="DQ5" s="505"/>
      <c r="DR5" s="505"/>
      <c r="DS5" s="505"/>
      <c r="DT5" s="505"/>
      <c r="DU5" s="505"/>
      <c r="DV5" s="505"/>
      <c r="DW5" s="505"/>
    </row>
    <row r="6" spans="95:127" ht="12.75">
      <c r="CQ6" s="663" t="s">
        <v>542</v>
      </c>
      <c r="CR6" s="663"/>
      <c r="CS6" s="663"/>
      <c r="CT6" s="663"/>
      <c r="CU6" s="663"/>
      <c r="CV6" s="663"/>
      <c r="CW6" s="663"/>
      <c r="CX6" s="663"/>
      <c r="CY6" s="663"/>
      <c r="CZ6" s="663"/>
      <c r="DA6" s="663"/>
      <c r="DB6" s="663"/>
      <c r="DC6" s="663"/>
      <c r="DD6" s="663"/>
      <c r="DE6" s="663"/>
      <c r="DF6" s="663"/>
      <c r="DG6" s="663"/>
      <c r="DH6" s="663"/>
      <c r="DI6" s="663"/>
      <c r="DJ6" s="663"/>
      <c r="DK6" s="663"/>
      <c r="DL6" s="663"/>
      <c r="DM6" s="663"/>
      <c r="DN6" s="663"/>
      <c r="DO6" s="663"/>
      <c r="DP6" s="663"/>
      <c r="DQ6" s="663"/>
      <c r="DR6" s="663"/>
      <c r="DS6" s="663"/>
      <c r="DT6" s="663"/>
      <c r="DU6" s="663"/>
      <c r="DV6" s="663"/>
      <c r="DW6" s="663"/>
    </row>
    <row r="7" spans="110:127" ht="12.75">
      <c r="DF7" s="43"/>
      <c r="DG7" s="619" t="s">
        <v>8</v>
      </c>
      <c r="DH7" s="619"/>
      <c r="DI7" s="619"/>
      <c r="DJ7" s="619"/>
      <c r="DK7" s="619"/>
      <c r="DL7" s="619"/>
      <c r="DM7" s="619"/>
      <c r="DN7" s="619"/>
      <c r="DO7" s="619"/>
      <c r="DP7" s="619"/>
      <c r="DQ7" s="619"/>
      <c r="DR7" s="619"/>
      <c r="DS7" s="619"/>
      <c r="DT7" s="619"/>
      <c r="DU7" s="619"/>
      <c r="DV7" s="619"/>
      <c r="DW7" s="619"/>
    </row>
    <row r="8" spans="94:127" ht="12.75">
      <c r="CP8" s="664" t="s">
        <v>543</v>
      </c>
      <c r="CQ8" s="664"/>
      <c r="CR8" s="664"/>
      <c r="CS8" s="664"/>
      <c r="CT8" s="664"/>
      <c r="CU8" s="664"/>
      <c r="CV8" s="664"/>
      <c r="CW8" s="664"/>
      <c r="CX8" s="664"/>
      <c r="CY8" s="664"/>
      <c r="CZ8" s="664"/>
      <c r="DA8" s="664"/>
      <c r="DB8" s="664"/>
      <c r="DC8" s="664"/>
      <c r="DD8" s="664"/>
      <c r="DE8" s="664"/>
      <c r="DF8" s="664"/>
      <c r="DG8" s="664"/>
      <c r="DH8" s="664"/>
      <c r="DI8" s="664"/>
      <c r="DJ8" s="664"/>
      <c r="DK8" s="664"/>
      <c r="DL8" s="664"/>
      <c r="DM8" s="508">
        <v>20</v>
      </c>
      <c r="DN8" s="508"/>
      <c r="DO8" s="508"/>
      <c r="DP8" s="610" t="s">
        <v>658</v>
      </c>
      <c r="DQ8" s="610"/>
      <c r="DR8" s="610"/>
      <c r="DS8" s="43"/>
      <c r="DT8" s="46" t="s">
        <v>11</v>
      </c>
      <c r="DU8" s="43"/>
      <c r="DV8" s="43"/>
      <c r="DW8" s="46"/>
    </row>
    <row r="9" spans="110:127" ht="13.5" thickBot="1"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5" t="s">
        <v>10</v>
      </c>
    </row>
    <row r="10" spans="1:127" ht="12.75">
      <c r="A10" s="612" t="s">
        <v>0</v>
      </c>
      <c r="B10" s="613"/>
      <c r="C10" s="613"/>
      <c r="D10" s="613"/>
      <c r="E10" s="613"/>
      <c r="F10" s="613"/>
      <c r="G10" s="613"/>
      <c r="H10" s="613"/>
      <c r="I10" s="613"/>
      <c r="J10" s="612" t="s">
        <v>544</v>
      </c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3"/>
      <c r="AA10" s="613"/>
      <c r="AB10" s="613"/>
      <c r="AC10" s="613"/>
      <c r="AD10" s="613"/>
      <c r="AE10" s="613"/>
      <c r="AF10" s="613"/>
      <c r="AG10" s="613"/>
      <c r="AH10" s="613"/>
      <c r="AI10" s="613"/>
      <c r="AJ10" s="613"/>
      <c r="AK10" s="613"/>
      <c r="AL10" s="613"/>
      <c r="AM10" s="613"/>
      <c r="AN10" s="613"/>
      <c r="AO10" s="613"/>
      <c r="AP10" s="613"/>
      <c r="AQ10" s="613"/>
      <c r="AR10" s="613"/>
      <c r="AS10" s="613"/>
      <c r="AT10" s="613"/>
      <c r="AU10" s="613"/>
      <c r="AV10" s="613"/>
      <c r="AW10" s="613"/>
      <c r="AX10" s="613"/>
      <c r="AY10" s="613"/>
      <c r="AZ10" s="613"/>
      <c r="BA10" s="613"/>
      <c r="BB10" s="613"/>
      <c r="BC10" s="613"/>
      <c r="BD10" s="613"/>
      <c r="BE10" s="613"/>
      <c r="BF10" s="613"/>
      <c r="BG10" s="613"/>
      <c r="BH10" s="613"/>
      <c r="BI10" s="653"/>
      <c r="BJ10" s="655" t="s">
        <v>545</v>
      </c>
      <c r="BK10" s="656"/>
      <c r="BL10" s="656"/>
      <c r="BM10" s="656"/>
      <c r="BN10" s="656"/>
      <c r="BO10" s="656"/>
      <c r="BP10" s="656"/>
      <c r="BQ10" s="656"/>
      <c r="BR10" s="656"/>
      <c r="BS10" s="656"/>
      <c r="BT10" s="656"/>
      <c r="BU10" s="656"/>
      <c r="BV10" s="656"/>
      <c r="BW10" s="656"/>
      <c r="BX10" s="656"/>
      <c r="BY10" s="656"/>
      <c r="BZ10" s="656"/>
      <c r="CA10" s="656"/>
      <c r="CB10" s="656"/>
      <c r="CC10" s="656"/>
      <c r="CD10" s="656"/>
      <c r="CE10" s="656"/>
      <c r="CF10" s="656"/>
      <c r="CG10" s="656"/>
      <c r="CH10" s="656"/>
      <c r="CI10" s="656"/>
      <c r="CJ10" s="656"/>
      <c r="CK10" s="656"/>
      <c r="CL10" s="656"/>
      <c r="CM10" s="656"/>
      <c r="CN10" s="656"/>
      <c r="CO10" s="656"/>
      <c r="CP10" s="656"/>
      <c r="CQ10" s="656"/>
      <c r="CR10" s="656"/>
      <c r="CS10" s="656"/>
      <c r="CT10" s="656"/>
      <c r="CU10" s="656"/>
      <c r="CV10" s="656"/>
      <c r="CW10" s="656"/>
      <c r="CX10" s="656"/>
      <c r="CY10" s="656"/>
      <c r="CZ10" s="656"/>
      <c r="DA10" s="656"/>
      <c r="DB10" s="656"/>
      <c r="DC10" s="656"/>
      <c r="DD10" s="656"/>
      <c r="DE10" s="656"/>
      <c r="DF10" s="656"/>
      <c r="DG10" s="656"/>
      <c r="DH10" s="656"/>
      <c r="DI10" s="656"/>
      <c r="DJ10" s="656"/>
      <c r="DK10" s="656"/>
      <c r="DL10" s="656"/>
      <c r="DM10" s="656"/>
      <c r="DN10" s="656"/>
      <c r="DO10" s="656"/>
      <c r="DP10" s="656"/>
      <c r="DQ10" s="656"/>
      <c r="DR10" s="656"/>
      <c r="DS10" s="656"/>
      <c r="DT10" s="656"/>
      <c r="DU10" s="656"/>
      <c r="DV10" s="656"/>
      <c r="DW10" s="657"/>
    </row>
    <row r="11" spans="1:127" ht="15.75" customHeight="1" thickBot="1">
      <c r="A11" s="651"/>
      <c r="B11" s="652"/>
      <c r="C11" s="652"/>
      <c r="D11" s="652"/>
      <c r="E11" s="652"/>
      <c r="F11" s="652"/>
      <c r="G11" s="652"/>
      <c r="H11" s="652"/>
      <c r="I11" s="652"/>
      <c r="J11" s="651"/>
      <c r="K11" s="652"/>
      <c r="L11" s="652"/>
      <c r="M11" s="652"/>
      <c r="N11" s="652"/>
      <c r="O11" s="652"/>
      <c r="P11" s="652"/>
      <c r="Q11" s="652"/>
      <c r="R11" s="652"/>
      <c r="S11" s="652"/>
      <c r="T11" s="652"/>
      <c r="U11" s="652"/>
      <c r="V11" s="652"/>
      <c r="W11" s="652"/>
      <c r="X11" s="652"/>
      <c r="Y11" s="652"/>
      <c r="Z11" s="652"/>
      <c r="AA11" s="652"/>
      <c r="AB11" s="652"/>
      <c r="AC11" s="652"/>
      <c r="AD11" s="652"/>
      <c r="AE11" s="652"/>
      <c r="AF11" s="652"/>
      <c r="AG11" s="652"/>
      <c r="AH11" s="652"/>
      <c r="AI11" s="652"/>
      <c r="AJ11" s="652"/>
      <c r="AK11" s="652"/>
      <c r="AL11" s="652"/>
      <c r="AM11" s="652"/>
      <c r="AN11" s="652"/>
      <c r="AO11" s="652"/>
      <c r="AP11" s="652"/>
      <c r="AQ11" s="652"/>
      <c r="AR11" s="652"/>
      <c r="AS11" s="652"/>
      <c r="AT11" s="652"/>
      <c r="AU11" s="652"/>
      <c r="AV11" s="652"/>
      <c r="AW11" s="652"/>
      <c r="AX11" s="652"/>
      <c r="AY11" s="652"/>
      <c r="AZ11" s="652"/>
      <c r="BA11" s="652"/>
      <c r="BB11" s="652"/>
      <c r="BC11" s="652"/>
      <c r="BD11" s="652"/>
      <c r="BE11" s="652"/>
      <c r="BF11" s="652"/>
      <c r="BG11" s="652"/>
      <c r="BH11" s="652"/>
      <c r="BI11" s="654"/>
      <c r="BJ11" s="652">
        <v>2017</v>
      </c>
      <c r="BK11" s="652"/>
      <c r="BL11" s="652"/>
      <c r="BM11" s="652"/>
      <c r="BN11" s="652"/>
      <c r="BO11" s="652"/>
      <c r="BP11" s="652"/>
      <c r="BQ11" s="652"/>
      <c r="BR11" s="652"/>
      <c r="BS11" s="652"/>
      <c r="BT11" s="658"/>
      <c r="BU11" s="659">
        <v>2018</v>
      </c>
      <c r="BV11" s="652"/>
      <c r="BW11" s="652"/>
      <c r="BX11" s="652"/>
      <c r="BY11" s="652"/>
      <c r="BZ11" s="652"/>
      <c r="CA11" s="652"/>
      <c r="CB11" s="652"/>
      <c r="CC11" s="652"/>
      <c r="CD11" s="652"/>
      <c r="CE11" s="658"/>
      <c r="CF11" s="659">
        <v>2019</v>
      </c>
      <c r="CG11" s="652"/>
      <c r="CH11" s="652"/>
      <c r="CI11" s="652"/>
      <c r="CJ11" s="652"/>
      <c r="CK11" s="652"/>
      <c r="CL11" s="652"/>
      <c r="CM11" s="652"/>
      <c r="CN11" s="652"/>
      <c r="CO11" s="652"/>
      <c r="CP11" s="658"/>
      <c r="CQ11" s="659">
        <v>2020</v>
      </c>
      <c r="CR11" s="652"/>
      <c r="CS11" s="652"/>
      <c r="CT11" s="652"/>
      <c r="CU11" s="652"/>
      <c r="CV11" s="652"/>
      <c r="CW11" s="652"/>
      <c r="CX11" s="652"/>
      <c r="CY11" s="652"/>
      <c r="CZ11" s="652"/>
      <c r="DA11" s="658"/>
      <c r="DB11" s="659">
        <v>2021</v>
      </c>
      <c r="DC11" s="652"/>
      <c r="DD11" s="652"/>
      <c r="DE11" s="652"/>
      <c r="DF11" s="652"/>
      <c r="DG11" s="652"/>
      <c r="DH11" s="652"/>
      <c r="DI11" s="652"/>
      <c r="DJ11" s="652"/>
      <c r="DK11" s="652"/>
      <c r="DL11" s="658"/>
      <c r="DM11" s="660" t="s">
        <v>165</v>
      </c>
      <c r="DN11" s="661"/>
      <c r="DO11" s="661"/>
      <c r="DP11" s="661"/>
      <c r="DQ11" s="661"/>
      <c r="DR11" s="661"/>
      <c r="DS11" s="661"/>
      <c r="DT11" s="661"/>
      <c r="DU11" s="661"/>
      <c r="DV11" s="661"/>
      <c r="DW11" s="662"/>
    </row>
    <row r="12" spans="1:127" s="86" customFormat="1" ht="12.75">
      <c r="A12" s="646" t="s">
        <v>13</v>
      </c>
      <c r="B12" s="647"/>
      <c r="C12" s="647"/>
      <c r="D12" s="647"/>
      <c r="E12" s="647"/>
      <c r="F12" s="647"/>
      <c r="G12" s="647"/>
      <c r="H12" s="647"/>
      <c r="I12" s="647"/>
      <c r="J12" s="648" t="s">
        <v>546</v>
      </c>
      <c r="K12" s="649"/>
      <c r="L12" s="649"/>
      <c r="M12" s="649"/>
      <c r="N12" s="649"/>
      <c r="O12" s="649"/>
      <c r="P12" s="649"/>
      <c r="Q12" s="649"/>
      <c r="R12" s="649"/>
      <c r="S12" s="649"/>
      <c r="T12" s="649"/>
      <c r="U12" s="649"/>
      <c r="V12" s="649"/>
      <c r="W12" s="649"/>
      <c r="X12" s="649"/>
      <c r="Y12" s="649"/>
      <c r="Z12" s="649"/>
      <c r="AA12" s="649"/>
      <c r="AB12" s="649"/>
      <c r="AC12" s="649"/>
      <c r="AD12" s="649"/>
      <c r="AE12" s="649"/>
      <c r="AF12" s="649"/>
      <c r="AG12" s="649"/>
      <c r="AH12" s="649"/>
      <c r="AI12" s="649"/>
      <c r="AJ12" s="649"/>
      <c r="AK12" s="649"/>
      <c r="AL12" s="649"/>
      <c r="AM12" s="649"/>
      <c r="AN12" s="649"/>
      <c r="AO12" s="649"/>
      <c r="AP12" s="649"/>
      <c r="AQ12" s="649"/>
      <c r="AR12" s="649"/>
      <c r="AS12" s="649"/>
      <c r="AT12" s="649"/>
      <c r="AU12" s="649"/>
      <c r="AV12" s="649"/>
      <c r="AW12" s="649"/>
      <c r="AX12" s="649"/>
      <c r="AY12" s="649"/>
      <c r="AZ12" s="649"/>
      <c r="BA12" s="649"/>
      <c r="BB12" s="649"/>
      <c r="BC12" s="649"/>
      <c r="BD12" s="649"/>
      <c r="BE12" s="649"/>
      <c r="BF12" s="649"/>
      <c r="BG12" s="649"/>
      <c r="BH12" s="649"/>
      <c r="BI12" s="650"/>
      <c r="BJ12" s="644">
        <f>BJ13+BJ20</f>
        <v>26.64</v>
      </c>
      <c r="BK12" s="644"/>
      <c r="BL12" s="644"/>
      <c r="BM12" s="644"/>
      <c r="BN12" s="644"/>
      <c r="BO12" s="644"/>
      <c r="BP12" s="644"/>
      <c r="BQ12" s="644"/>
      <c r="BR12" s="644"/>
      <c r="BS12" s="644"/>
      <c r="BT12" s="645"/>
      <c r="BU12" s="644">
        <f>BU13+BU20</f>
        <v>28.060000000000002</v>
      </c>
      <c r="BV12" s="644"/>
      <c r="BW12" s="644"/>
      <c r="BX12" s="644"/>
      <c r="BY12" s="644"/>
      <c r="BZ12" s="644"/>
      <c r="CA12" s="644"/>
      <c r="CB12" s="644"/>
      <c r="CC12" s="644"/>
      <c r="CD12" s="644"/>
      <c r="CE12" s="645"/>
      <c r="CF12" s="644">
        <f>CF13+CF20</f>
        <v>29.380000000000003</v>
      </c>
      <c r="CG12" s="644"/>
      <c r="CH12" s="644"/>
      <c r="CI12" s="644"/>
      <c r="CJ12" s="644"/>
      <c r="CK12" s="644"/>
      <c r="CL12" s="644"/>
      <c r="CM12" s="644"/>
      <c r="CN12" s="644"/>
      <c r="CO12" s="644"/>
      <c r="CP12" s="645"/>
      <c r="CQ12" s="644">
        <f>CQ13+CQ20</f>
        <v>30.66</v>
      </c>
      <c r="CR12" s="644"/>
      <c r="CS12" s="644"/>
      <c r="CT12" s="644"/>
      <c r="CU12" s="644"/>
      <c r="CV12" s="644"/>
      <c r="CW12" s="644"/>
      <c r="CX12" s="644"/>
      <c r="CY12" s="644"/>
      <c r="CZ12" s="644"/>
      <c r="DA12" s="645"/>
      <c r="DB12" s="644">
        <f>DB13+DB20</f>
        <v>31.68</v>
      </c>
      <c r="DC12" s="644"/>
      <c r="DD12" s="644"/>
      <c r="DE12" s="644"/>
      <c r="DF12" s="644"/>
      <c r="DG12" s="644"/>
      <c r="DH12" s="644"/>
      <c r="DI12" s="644"/>
      <c r="DJ12" s="644"/>
      <c r="DK12" s="644"/>
      <c r="DL12" s="645"/>
      <c r="DM12" s="644">
        <f>DM13+DM20</f>
        <v>146.42000000000002</v>
      </c>
      <c r="DN12" s="644"/>
      <c r="DO12" s="644"/>
      <c r="DP12" s="644"/>
      <c r="DQ12" s="644"/>
      <c r="DR12" s="644"/>
      <c r="DS12" s="644"/>
      <c r="DT12" s="644"/>
      <c r="DU12" s="644"/>
      <c r="DV12" s="644"/>
      <c r="DW12" s="645"/>
    </row>
    <row r="13" spans="1:127" s="86" customFormat="1" ht="12.75">
      <c r="A13" s="534" t="s">
        <v>37</v>
      </c>
      <c r="B13" s="225"/>
      <c r="C13" s="225"/>
      <c r="D13" s="225"/>
      <c r="E13" s="225"/>
      <c r="F13" s="225"/>
      <c r="G13" s="225"/>
      <c r="H13" s="225"/>
      <c r="I13" s="225"/>
      <c r="J13" s="637" t="s">
        <v>547</v>
      </c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8"/>
      <c r="V13" s="628"/>
      <c r="W13" s="628"/>
      <c r="X13" s="628"/>
      <c r="Y13" s="628"/>
      <c r="Z13" s="628"/>
      <c r="AA13" s="628"/>
      <c r="AB13" s="628"/>
      <c r="AC13" s="628"/>
      <c r="AD13" s="628"/>
      <c r="AE13" s="628"/>
      <c r="AF13" s="628"/>
      <c r="AG13" s="628"/>
      <c r="AH13" s="628"/>
      <c r="AI13" s="628"/>
      <c r="AJ13" s="628"/>
      <c r="AK13" s="628"/>
      <c r="AL13" s="628"/>
      <c r="AM13" s="628"/>
      <c r="AN13" s="628"/>
      <c r="AO13" s="628"/>
      <c r="AP13" s="628"/>
      <c r="AQ13" s="628"/>
      <c r="AR13" s="628"/>
      <c r="AS13" s="628"/>
      <c r="AT13" s="628"/>
      <c r="AU13" s="628"/>
      <c r="AV13" s="628"/>
      <c r="AW13" s="628"/>
      <c r="AX13" s="628"/>
      <c r="AY13" s="628"/>
      <c r="AZ13" s="628"/>
      <c r="BA13" s="628"/>
      <c r="BB13" s="628"/>
      <c r="BC13" s="628"/>
      <c r="BD13" s="628"/>
      <c r="BE13" s="628"/>
      <c r="BF13" s="628"/>
      <c r="BG13" s="628"/>
      <c r="BH13" s="628"/>
      <c r="BI13" s="638"/>
      <c r="BJ13" s="306">
        <v>11.6</v>
      </c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602">
        <v>11.92</v>
      </c>
      <c r="BV13" s="602"/>
      <c r="BW13" s="602"/>
      <c r="BX13" s="602"/>
      <c r="BY13" s="602"/>
      <c r="BZ13" s="602"/>
      <c r="CA13" s="602"/>
      <c r="CB13" s="602"/>
      <c r="CC13" s="602"/>
      <c r="CD13" s="602"/>
      <c r="CE13" s="602"/>
      <c r="CF13" s="602">
        <v>12.58</v>
      </c>
      <c r="CG13" s="602"/>
      <c r="CH13" s="602"/>
      <c r="CI13" s="602"/>
      <c r="CJ13" s="602"/>
      <c r="CK13" s="602"/>
      <c r="CL13" s="602"/>
      <c r="CM13" s="602"/>
      <c r="CN13" s="602"/>
      <c r="CO13" s="602"/>
      <c r="CP13" s="602"/>
      <c r="CQ13" s="602">
        <v>13.07</v>
      </c>
      <c r="CR13" s="602"/>
      <c r="CS13" s="602"/>
      <c r="CT13" s="602"/>
      <c r="CU13" s="602"/>
      <c r="CV13" s="602"/>
      <c r="CW13" s="602"/>
      <c r="CX13" s="602"/>
      <c r="CY13" s="602"/>
      <c r="CZ13" s="602"/>
      <c r="DA13" s="602"/>
      <c r="DB13" s="305">
        <v>13.04</v>
      </c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633">
        <f>SUM(BJ13:DL13)</f>
        <v>62.21</v>
      </c>
      <c r="DN13" s="306"/>
      <c r="DO13" s="306"/>
      <c r="DP13" s="306"/>
      <c r="DQ13" s="306"/>
      <c r="DR13" s="306"/>
      <c r="DS13" s="306"/>
      <c r="DT13" s="306"/>
      <c r="DU13" s="306"/>
      <c r="DV13" s="306"/>
      <c r="DW13" s="533"/>
    </row>
    <row r="14" spans="1:127" s="86" customFormat="1" ht="12.75">
      <c r="A14" s="534" t="s">
        <v>548</v>
      </c>
      <c r="B14" s="225"/>
      <c r="C14" s="225"/>
      <c r="D14" s="225"/>
      <c r="E14" s="225"/>
      <c r="F14" s="225"/>
      <c r="G14" s="225"/>
      <c r="H14" s="225"/>
      <c r="I14" s="225"/>
      <c r="J14" s="637" t="s">
        <v>549</v>
      </c>
      <c r="K14" s="628"/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628"/>
      <c r="AB14" s="628"/>
      <c r="AC14" s="628"/>
      <c r="AD14" s="628"/>
      <c r="AE14" s="628"/>
      <c r="AF14" s="628"/>
      <c r="AG14" s="628"/>
      <c r="AH14" s="628"/>
      <c r="AI14" s="628"/>
      <c r="AJ14" s="628"/>
      <c r="AK14" s="628"/>
      <c r="AL14" s="628"/>
      <c r="AM14" s="628"/>
      <c r="AN14" s="628"/>
      <c r="AO14" s="628"/>
      <c r="AP14" s="628"/>
      <c r="AQ14" s="628"/>
      <c r="AR14" s="628"/>
      <c r="AS14" s="628"/>
      <c r="AT14" s="628"/>
      <c r="AU14" s="628"/>
      <c r="AV14" s="628"/>
      <c r="AW14" s="628"/>
      <c r="AX14" s="628"/>
      <c r="AY14" s="628"/>
      <c r="AZ14" s="628"/>
      <c r="BA14" s="628"/>
      <c r="BB14" s="628"/>
      <c r="BC14" s="628"/>
      <c r="BD14" s="628"/>
      <c r="BE14" s="628"/>
      <c r="BF14" s="628"/>
      <c r="BG14" s="628"/>
      <c r="BH14" s="628"/>
      <c r="BI14" s="638"/>
      <c r="BJ14" s="306">
        <v>11.6</v>
      </c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602">
        <v>11.92</v>
      </c>
      <c r="BV14" s="602"/>
      <c r="BW14" s="602"/>
      <c r="BX14" s="602"/>
      <c r="BY14" s="602"/>
      <c r="BZ14" s="602"/>
      <c r="CA14" s="602"/>
      <c r="CB14" s="602"/>
      <c r="CC14" s="602"/>
      <c r="CD14" s="602"/>
      <c r="CE14" s="602"/>
      <c r="CF14" s="602">
        <v>12.58</v>
      </c>
      <c r="CG14" s="602"/>
      <c r="CH14" s="602"/>
      <c r="CI14" s="602"/>
      <c r="CJ14" s="602"/>
      <c r="CK14" s="602"/>
      <c r="CL14" s="602"/>
      <c r="CM14" s="602"/>
      <c r="CN14" s="602"/>
      <c r="CO14" s="602"/>
      <c r="CP14" s="602"/>
      <c r="CQ14" s="602">
        <v>13.07</v>
      </c>
      <c r="CR14" s="602"/>
      <c r="CS14" s="602"/>
      <c r="CT14" s="602"/>
      <c r="CU14" s="602"/>
      <c r="CV14" s="602"/>
      <c r="CW14" s="602"/>
      <c r="CX14" s="602"/>
      <c r="CY14" s="602"/>
      <c r="CZ14" s="602"/>
      <c r="DA14" s="602"/>
      <c r="DB14" s="305">
        <v>13.04</v>
      </c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642">
        <f>SUM(BJ14:DL14)</f>
        <v>62.21</v>
      </c>
      <c r="DN14" s="594"/>
      <c r="DO14" s="594"/>
      <c r="DP14" s="594"/>
      <c r="DQ14" s="594"/>
      <c r="DR14" s="594"/>
      <c r="DS14" s="594"/>
      <c r="DT14" s="594"/>
      <c r="DU14" s="594"/>
      <c r="DV14" s="594"/>
      <c r="DW14" s="643"/>
    </row>
    <row r="15" spans="1:127" s="86" customFormat="1" ht="12.75">
      <c r="A15" s="534" t="s">
        <v>550</v>
      </c>
      <c r="B15" s="225"/>
      <c r="C15" s="225"/>
      <c r="D15" s="225"/>
      <c r="E15" s="225"/>
      <c r="F15" s="225"/>
      <c r="G15" s="225"/>
      <c r="H15" s="225"/>
      <c r="I15" s="225"/>
      <c r="J15" s="637" t="s">
        <v>551</v>
      </c>
      <c r="K15" s="628"/>
      <c r="L15" s="628"/>
      <c r="M15" s="628"/>
      <c r="N15" s="628"/>
      <c r="O15" s="628"/>
      <c r="P15" s="628"/>
      <c r="Q15" s="628"/>
      <c r="R15" s="628"/>
      <c r="S15" s="628"/>
      <c r="T15" s="628"/>
      <c r="U15" s="628"/>
      <c r="V15" s="628"/>
      <c r="W15" s="628"/>
      <c r="X15" s="628"/>
      <c r="Y15" s="628"/>
      <c r="Z15" s="628"/>
      <c r="AA15" s="628"/>
      <c r="AB15" s="628"/>
      <c r="AC15" s="628"/>
      <c r="AD15" s="628"/>
      <c r="AE15" s="628"/>
      <c r="AF15" s="628"/>
      <c r="AG15" s="628"/>
      <c r="AH15" s="628"/>
      <c r="AI15" s="628"/>
      <c r="AJ15" s="628"/>
      <c r="AK15" s="628"/>
      <c r="AL15" s="628"/>
      <c r="AM15" s="628"/>
      <c r="AN15" s="628"/>
      <c r="AO15" s="628"/>
      <c r="AP15" s="628"/>
      <c r="AQ15" s="628"/>
      <c r="AR15" s="628"/>
      <c r="AS15" s="628"/>
      <c r="AT15" s="628"/>
      <c r="AU15" s="628"/>
      <c r="AV15" s="628"/>
      <c r="AW15" s="628"/>
      <c r="AX15" s="628"/>
      <c r="AY15" s="628"/>
      <c r="AZ15" s="628"/>
      <c r="BA15" s="628"/>
      <c r="BB15" s="628"/>
      <c r="BC15" s="628"/>
      <c r="BD15" s="628"/>
      <c r="BE15" s="628"/>
      <c r="BF15" s="628"/>
      <c r="BG15" s="628"/>
      <c r="BH15" s="628"/>
      <c r="BI15" s="638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602"/>
      <c r="BV15" s="602"/>
      <c r="BW15" s="602"/>
      <c r="BX15" s="602"/>
      <c r="BY15" s="602"/>
      <c r="BZ15" s="602"/>
      <c r="CA15" s="602"/>
      <c r="CB15" s="602"/>
      <c r="CC15" s="602"/>
      <c r="CD15" s="602"/>
      <c r="CE15" s="602"/>
      <c r="CF15" s="602"/>
      <c r="CG15" s="602"/>
      <c r="CH15" s="602"/>
      <c r="CI15" s="602"/>
      <c r="CJ15" s="602"/>
      <c r="CK15" s="602"/>
      <c r="CL15" s="602"/>
      <c r="CM15" s="602"/>
      <c r="CN15" s="602"/>
      <c r="CO15" s="602"/>
      <c r="CP15" s="602"/>
      <c r="CQ15" s="602"/>
      <c r="CR15" s="602"/>
      <c r="CS15" s="602"/>
      <c r="CT15" s="602"/>
      <c r="CU15" s="602"/>
      <c r="CV15" s="602"/>
      <c r="CW15" s="602"/>
      <c r="CX15" s="602"/>
      <c r="CY15" s="602"/>
      <c r="CZ15" s="602"/>
      <c r="DA15" s="602"/>
      <c r="DB15" s="305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633"/>
      <c r="DN15" s="306"/>
      <c r="DO15" s="306"/>
      <c r="DP15" s="306"/>
      <c r="DQ15" s="306"/>
      <c r="DR15" s="306"/>
      <c r="DS15" s="306"/>
      <c r="DT15" s="306"/>
      <c r="DU15" s="306"/>
      <c r="DV15" s="306"/>
      <c r="DW15" s="533"/>
    </row>
    <row r="16" spans="1:127" s="86" customFormat="1" ht="25.5" customHeight="1">
      <c r="A16" s="534" t="s">
        <v>552</v>
      </c>
      <c r="B16" s="225"/>
      <c r="C16" s="225"/>
      <c r="D16" s="225"/>
      <c r="E16" s="225"/>
      <c r="F16" s="225"/>
      <c r="G16" s="225"/>
      <c r="H16" s="225"/>
      <c r="I16" s="225"/>
      <c r="J16" s="639" t="s">
        <v>553</v>
      </c>
      <c r="K16" s="640"/>
      <c r="L16" s="640"/>
      <c r="M16" s="640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640"/>
      <c r="AA16" s="640"/>
      <c r="AB16" s="640"/>
      <c r="AC16" s="640"/>
      <c r="AD16" s="640"/>
      <c r="AE16" s="640"/>
      <c r="AF16" s="640"/>
      <c r="AG16" s="640"/>
      <c r="AH16" s="640"/>
      <c r="AI16" s="640"/>
      <c r="AJ16" s="640"/>
      <c r="AK16" s="640"/>
      <c r="AL16" s="640"/>
      <c r="AM16" s="640"/>
      <c r="AN16" s="640"/>
      <c r="AO16" s="640"/>
      <c r="AP16" s="640"/>
      <c r="AQ16" s="640"/>
      <c r="AR16" s="640"/>
      <c r="AS16" s="640"/>
      <c r="AT16" s="640"/>
      <c r="AU16" s="640"/>
      <c r="AV16" s="640"/>
      <c r="AW16" s="640"/>
      <c r="AX16" s="640"/>
      <c r="AY16" s="640"/>
      <c r="AZ16" s="640"/>
      <c r="BA16" s="640"/>
      <c r="BB16" s="640"/>
      <c r="BC16" s="640"/>
      <c r="BD16" s="640"/>
      <c r="BE16" s="640"/>
      <c r="BF16" s="640"/>
      <c r="BG16" s="640"/>
      <c r="BH16" s="640"/>
      <c r="BI16" s="641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7"/>
      <c r="BU16" s="593"/>
      <c r="BV16" s="594"/>
      <c r="BW16" s="594"/>
      <c r="BX16" s="594"/>
      <c r="BY16" s="594"/>
      <c r="BZ16" s="594"/>
      <c r="CA16" s="594"/>
      <c r="CB16" s="594"/>
      <c r="CC16" s="594"/>
      <c r="CD16" s="594"/>
      <c r="CE16" s="595"/>
      <c r="CF16" s="593"/>
      <c r="CG16" s="594"/>
      <c r="CH16" s="594"/>
      <c r="CI16" s="594"/>
      <c r="CJ16" s="594"/>
      <c r="CK16" s="594"/>
      <c r="CL16" s="594"/>
      <c r="CM16" s="594"/>
      <c r="CN16" s="594"/>
      <c r="CO16" s="594"/>
      <c r="CP16" s="595"/>
      <c r="CQ16" s="593"/>
      <c r="CR16" s="594"/>
      <c r="CS16" s="594"/>
      <c r="CT16" s="594"/>
      <c r="CU16" s="594"/>
      <c r="CV16" s="594"/>
      <c r="CW16" s="594"/>
      <c r="CX16" s="594"/>
      <c r="CY16" s="594"/>
      <c r="CZ16" s="594"/>
      <c r="DA16" s="595"/>
      <c r="DB16" s="305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633"/>
      <c r="DN16" s="306"/>
      <c r="DO16" s="306"/>
      <c r="DP16" s="306"/>
      <c r="DQ16" s="306"/>
      <c r="DR16" s="306"/>
      <c r="DS16" s="306"/>
      <c r="DT16" s="306"/>
      <c r="DU16" s="306"/>
      <c r="DV16" s="306"/>
      <c r="DW16" s="533"/>
    </row>
    <row r="17" spans="1:127" s="86" customFormat="1" ht="12.75">
      <c r="A17" s="534" t="s">
        <v>554</v>
      </c>
      <c r="B17" s="225"/>
      <c r="C17" s="225"/>
      <c r="D17" s="225"/>
      <c r="E17" s="225"/>
      <c r="F17" s="225"/>
      <c r="G17" s="225"/>
      <c r="H17" s="225"/>
      <c r="I17" s="225"/>
      <c r="J17" s="637" t="s">
        <v>555</v>
      </c>
      <c r="K17" s="628"/>
      <c r="L17" s="628"/>
      <c r="M17" s="628"/>
      <c r="N17" s="628"/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628"/>
      <c r="Z17" s="628"/>
      <c r="AA17" s="628"/>
      <c r="AB17" s="628"/>
      <c r="AC17" s="628"/>
      <c r="AD17" s="628"/>
      <c r="AE17" s="628"/>
      <c r="AF17" s="628"/>
      <c r="AG17" s="628"/>
      <c r="AH17" s="628"/>
      <c r="AI17" s="628"/>
      <c r="AJ17" s="628"/>
      <c r="AK17" s="628"/>
      <c r="AL17" s="628"/>
      <c r="AM17" s="628"/>
      <c r="AN17" s="628"/>
      <c r="AO17" s="628"/>
      <c r="AP17" s="628"/>
      <c r="AQ17" s="628"/>
      <c r="AR17" s="628"/>
      <c r="AS17" s="628"/>
      <c r="AT17" s="628"/>
      <c r="AU17" s="628"/>
      <c r="AV17" s="628"/>
      <c r="AW17" s="628"/>
      <c r="AX17" s="628"/>
      <c r="AY17" s="628"/>
      <c r="AZ17" s="628"/>
      <c r="BA17" s="628"/>
      <c r="BB17" s="628"/>
      <c r="BC17" s="628"/>
      <c r="BD17" s="628"/>
      <c r="BE17" s="628"/>
      <c r="BF17" s="628"/>
      <c r="BG17" s="628"/>
      <c r="BH17" s="628"/>
      <c r="BI17" s="638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7"/>
      <c r="BU17" s="305"/>
      <c r="BV17" s="306"/>
      <c r="BW17" s="306"/>
      <c r="BX17" s="306"/>
      <c r="BY17" s="306"/>
      <c r="BZ17" s="306"/>
      <c r="CA17" s="306"/>
      <c r="CB17" s="306"/>
      <c r="CC17" s="306"/>
      <c r="CD17" s="306"/>
      <c r="CE17" s="307"/>
      <c r="CF17" s="305"/>
      <c r="CG17" s="306"/>
      <c r="CH17" s="306"/>
      <c r="CI17" s="306"/>
      <c r="CJ17" s="306"/>
      <c r="CK17" s="306"/>
      <c r="CL17" s="306"/>
      <c r="CM17" s="306"/>
      <c r="CN17" s="306"/>
      <c r="CO17" s="306"/>
      <c r="CP17" s="307"/>
      <c r="CQ17" s="305"/>
      <c r="CR17" s="306"/>
      <c r="CS17" s="306"/>
      <c r="CT17" s="306"/>
      <c r="CU17" s="306"/>
      <c r="CV17" s="306"/>
      <c r="CW17" s="306"/>
      <c r="CX17" s="306"/>
      <c r="CY17" s="306"/>
      <c r="CZ17" s="306"/>
      <c r="DA17" s="307"/>
      <c r="DB17" s="305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633"/>
      <c r="DN17" s="306"/>
      <c r="DO17" s="306"/>
      <c r="DP17" s="306"/>
      <c r="DQ17" s="306"/>
      <c r="DR17" s="306"/>
      <c r="DS17" s="306"/>
      <c r="DT17" s="306"/>
      <c r="DU17" s="306"/>
      <c r="DV17" s="306"/>
      <c r="DW17" s="533"/>
    </row>
    <row r="18" spans="1:127" s="86" customFormat="1" ht="12.75">
      <c r="A18" s="534" t="s">
        <v>556</v>
      </c>
      <c r="B18" s="225"/>
      <c r="C18" s="225"/>
      <c r="D18" s="225"/>
      <c r="E18" s="225"/>
      <c r="F18" s="225"/>
      <c r="G18" s="225"/>
      <c r="H18" s="225"/>
      <c r="I18" s="225"/>
      <c r="J18" s="637" t="s">
        <v>557</v>
      </c>
      <c r="K18" s="628"/>
      <c r="L18" s="628"/>
      <c r="M18" s="628"/>
      <c r="N18" s="628"/>
      <c r="O18" s="628"/>
      <c r="P18" s="628"/>
      <c r="Q18" s="628"/>
      <c r="R18" s="628"/>
      <c r="S18" s="628"/>
      <c r="T18" s="628"/>
      <c r="U18" s="628"/>
      <c r="V18" s="628"/>
      <c r="W18" s="628"/>
      <c r="X18" s="628"/>
      <c r="Y18" s="628"/>
      <c r="Z18" s="628"/>
      <c r="AA18" s="628"/>
      <c r="AB18" s="628"/>
      <c r="AC18" s="628"/>
      <c r="AD18" s="628"/>
      <c r="AE18" s="628"/>
      <c r="AF18" s="628"/>
      <c r="AG18" s="628"/>
      <c r="AH18" s="628"/>
      <c r="AI18" s="628"/>
      <c r="AJ18" s="628"/>
      <c r="AK18" s="628"/>
      <c r="AL18" s="628"/>
      <c r="AM18" s="628"/>
      <c r="AN18" s="628"/>
      <c r="AO18" s="628"/>
      <c r="AP18" s="628"/>
      <c r="AQ18" s="628"/>
      <c r="AR18" s="628"/>
      <c r="AS18" s="628"/>
      <c r="AT18" s="628"/>
      <c r="AU18" s="628"/>
      <c r="AV18" s="628"/>
      <c r="AW18" s="628"/>
      <c r="AX18" s="628"/>
      <c r="AY18" s="628"/>
      <c r="AZ18" s="628"/>
      <c r="BA18" s="628"/>
      <c r="BB18" s="628"/>
      <c r="BC18" s="628"/>
      <c r="BD18" s="628"/>
      <c r="BE18" s="628"/>
      <c r="BF18" s="628"/>
      <c r="BG18" s="628"/>
      <c r="BH18" s="628"/>
      <c r="BI18" s="638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7"/>
      <c r="BU18" s="305"/>
      <c r="BV18" s="306"/>
      <c r="BW18" s="306"/>
      <c r="BX18" s="306"/>
      <c r="BY18" s="306"/>
      <c r="BZ18" s="306"/>
      <c r="CA18" s="306"/>
      <c r="CB18" s="306"/>
      <c r="CC18" s="306"/>
      <c r="CD18" s="306"/>
      <c r="CE18" s="307"/>
      <c r="CF18" s="305"/>
      <c r="CG18" s="306"/>
      <c r="CH18" s="306"/>
      <c r="CI18" s="306"/>
      <c r="CJ18" s="306"/>
      <c r="CK18" s="306"/>
      <c r="CL18" s="306"/>
      <c r="CM18" s="306"/>
      <c r="CN18" s="306"/>
      <c r="CO18" s="306"/>
      <c r="CP18" s="307"/>
      <c r="CQ18" s="305"/>
      <c r="CR18" s="306"/>
      <c r="CS18" s="306"/>
      <c r="CT18" s="306"/>
      <c r="CU18" s="306"/>
      <c r="CV18" s="306"/>
      <c r="CW18" s="306"/>
      <c r="CX18" s="306"/>
      <c r="CY18" s="306"/>
      <c r="CZ18" s="306"/>
      <c r="DA18" s="307"/>
      <c r="DB18" s="305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633"/>
      <c r="DN18" s="306"/>
      <c r="DO18" s="306"/>
      <c r="DP18" s="306"/>
      <c r="DQ18" s="306"/>
      <c r="DR18" s="306"/>
      <c r="DS18" s="306"/>
      <c r="DT18" s="306"/>
      <c r="DU18" s="306"/>
      <c r="DV18" s="306"/>
      <c r="DW18" s="533"/>
    </row>
    <row r="19" spans="1:127" s="86" customFormat="1" ht="12.75">
      <c r="A19" s="534" t="s">
        <v>558</v>
      </c>
      <c r="B19" s="225"/>
      <c r="C19" s="225"/>
      <c r="D19" s="225"/>
      <c r="E19" s="225"/>
      <c r="F19" s="225"/>
      <c r="G19" s="225"/>
      <c r="H19" s="225"/>
      <c r="I19" s="225"/>
      <c r="J19" s="637" t="s">
        <v>559</v>
      </c>
      <c r="K19" s="628"/>
      <c r="L19" s="628"/>
      <c r="M19" s="628"/>
      <c r="N19" s="628"/>
      <c r="O19" s="628"/>
      <c r="P19" s="628"/>
      <c r="Q19" s="628"/>
      <c r="R19" s="628"/>
      <c r="S19" s="628"/>
      <c r="T19" s="628"/>
      <c r="U19" s="628"/>
      <c r="V19" s="628"/>
      <c r="W19" s="628"/>
      <c r="X19" s="628"/>
      <c r="Y19" s="628"/>
      <c r="Z19" s="628"/>
      <c r="AA19" s="628"/>
      <c r="AB19" s="628"/>
      <c r="AC19" s="628"/>
      <c r="AD19" s="628"/>
      <c r="AE19" s="628"/>
      <c r="AF19" s="628"/>
      <c r="AG19" s="628"/>
      <c r="AH19" s="628"/>
      <c r="AI19" s="628"/>
      <c r="AJ19" s="628"/>
      <c r="AK19" s="628"/>
      <c r="AL19" s="628"/>
      <c r="AM19" s="628"/>
      <c r="AN19" s="628"/>
      <c r="AO19" s="628"/>
      <c r="AP19" s="628"/>
      <c r="AQ19" s="628"/>
      <c r="AR19" s="628"/>
      <c r="AS19" s="628"/>
      <c r="AT19" s="628"/>
      <c r="AU19" s="628"/>
      <c r="AV19" s="628"/>
      <c r="AW19" s="628"/>
      <c r="AX19" s="628"/>
      <c r="AY19" s="628"/>
      <c r="AZ19" s="628"/>
      <c r="BA19" s="628"/>
      <c r="BB19" s="628"/>
      <c r="BC19" s="628"/>
      <c r="BD19" s="628"/>
      <c r="BE19" s="628"/>
      <c r="BF19" s="628"/>
      <c r="BG19" s="628"/>
      <c r="BH19" s="628"/>
      <c r="BI19" s="638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7"/>
      <c r="BU19" s="305"/>
      <c r="BV19" s="306"/>
      <c r="BW19" s="306"/>
      <c r="BX19" s="306"/>
      <c r="BY19" s="306"/>
      <c r="BZ19" s="306"/>
      <c r="CA19" s="306"/>
      <c r="CB19" s="306"/>
      <c r="CC19" s="306"/>
      <c r="CD19" s="306"/>
      <c r="CE19" s="307"/>
      <c r="CF19" s="305"/>
      <c r="CG19" s="306"/>
      <c r="CH19" s="306"/>
      <c r="CI19" s="306"/>
      <c r="CJ19" s="306"/>
      <c r="CK19" s="306"/>
      <c r="CL19" s="306"/>
      <c r="CM19" s="306"/>
      <c r="CN19" s="306"/>
      <c r="CO19" s="306"/>
      <c r="CP19" s="307"/>
      <c r="CQ19" s="305"/>
      <c r="CR19" s="306"/>
      <c r="CS19" s="306"/>
      <c r="CT19" s="306"/>
      <c r="CU19" s="306"/>
      <c r="CV19" s="306"/>
      <c r="CW19" s="306"/>
      <c r="CX19" s="306"/>
      <c r="CY19" s="306"/>
      <c r="CZ19" s="306"/>
      <c r="DA19" s="307"/>
      <c r="DB19" s="305"/>
      <c r="DC19" s="306"/>
      <c r="DD19" s="306"/>
      <c r="DE19" s="306"/>
      <c r="DF19" s="306"/>
      <c r="DG19" s="306"/>
      <c r="DH19" s="306"/>
      <c r="DI19" s="306"/>
      <c r="DJ19" s="306"/>
      <c r="DK19" s="306"/>
      <c r="DL19" s="306"/>
      <c r="DM19" s="633"/>
      <c r="DN19" s="306"/>
      <c r="DO19" s="306"/>
      <c r="DP19" s="306"/>
      <c r="DQ19" s="306"/>
      <c r="DR19" s="306"/>
      <c r="DS19" s="306"/>
      <c r="DT19" s="306"/>
      <c r="DU19" s="306"/>
      <c r="DV19" s="306"/>
      <c r="DW19" s="533"/>
    </row>
    <row r="20" spans="1:127" s="86" customFormat="1" ht="12.75">
      <c r="A20" s="534" t="s">
        <v>38</v>
      </c>
      <c r="B20" s="225"/>
      <c r="C20" s="225"/>
      <c r="D20" s="225"/>
      <c r="E20" s="225"/>
      <c r="F20" s="225"/>
      <c r="G20" s="225"/>
      <c r="H20" s="225"/>
      <c r="I20" s="225"/>
      <c r="J20" s="637" t="s">
        <v>560</v>
      </c>
      <c r="K20" s="628"/>
      <c r="L20" s="628"/>
      <c r="M20" s="628"/>
      <c r="N20" s="628"/>
      <c r="O20" s="628"/>
      <c r="P20" s="628"/>
      <c r="Q20" s="628"/>
      <c r="R20" s="628"/>
      <c r="S20" s="628"/>
      <c r="T20" s="628"/>
      <c r="U20" s="628"/>
      <c r="V20" s="628"/>
      <c r="W20" s="628"/>
      <c r="X20" s="628"/>
      <c r="Y20" s="628"/>
      <c r="Z20" s="628"/>
      <c r="AA20" s="628"/>
      <c r="AB20" s="628"/>
      <c r="AC20" s="628"/>
      <c r="AD20" s="628"/>
      <c r="AE20" s="628"/>
      <c r="AF20" s="628"/>
      <c r="AG20" s="628"/>
      <c r="AH20" s="628"/>
      <c r="AI20" s="628"/>
      <c r="AJ20" s="628"/>
      <c r="AK20" s="628"/>
      <c r="AL20" s="628"/>
      <c r="AM20" s="628"/>
      <c r="AN20" s="628"/>
      <c r="AO20" s="628"/>
      <c r="AP20" s="628"/>
      <c r="AQ20" s="628"/>
      <c r="AR20" s="628"/>
      <c r="AS20" s="628"/>
      <c r="AT20" s="628"/>
      <c r="AU20" s="628"/>
      <c r="AV20" s="628"/>
      <c r="AW20" s="628"/>
      <c r="AX20" s="628"/>
      <c r="AY20" s="628"/>
      <c r="AZ20" s="628"/>
      <c r="BA20" s="628"/>
      <c r="BB20" s="628"/>
      <c r="BC20" s="628"/>
      <c r="BD20" s="628"/>
      <c r="BE20" s="628"/>
      <c r="BF20" s="628"/>
      <c r="BG20" s="628"/>
      <c r="BH20" s="628"/>
      <c r="BI20" s="638"/>
      <c r="BJ20" s="306">
        <v>15.04</v>
      </c>
      <c r="BK20" s="306"/>
      <c r="BL20" s="306"/>
      <c r="BM20" s="306"/>
      <c r="BN20" s="306"/>
      <c r="BO20" s="306"/>
      <c r="BP20" s="306"/>
      <c r="BQ20" s="306"/>
      <c r="BR20" s="306"/>
      <c r="BS20" s="306"/>
      <c r="BT20" s="307"/>
      <c r="BU20" s="305">
        <v>16.14</v>
      </c>
      <c r="BV20" s="306"/>
      <c r="BW20" s="306"/>
      <c r="BX20" s="306"/>
      <c r="BY20" s="306"/>
      <c r="BZ20" s="306"/>
      <c r="CA20" s="306"/>
      <c r="CB20" s="306"/>
      <c r="CC20" s="306"/>
      <c r="CD20" s="306"/>
      <c r="CE20" s="307"/>
      <c r="CF20" s="305">
        <v>16.8</v>
      </c>
      <c r="CG20" s="306"/>
      <c r="CH20" s="306"/>
      <c r="CI20" s="306"/>
      <c r="CJ20" s="306"/>
      <c r="CK20" s="306"/>
      <c r="CL20" s="306"/>
      <c r="CM20" s="306"/>
      <c r="CN20" s="306"/>
      <c r="CO20" s="306"/>
      <c r="CP20" s="307"/>
      <c r="CQ20" s="305">
        <v>17.59</v>
      </c>
      <c r="CR20" s="306"/>
      <c r="CS20" s="306"/>
      <c r="CT20" s="306"/>
      <c r="CU20" s="306"/>
      <c r="CV20" s="306"/>
      <c r="CW20" s="306"/>
      <c r="CX20" s="306"/>
      <c r="CY20" s="306"/>
      <c r="CZ20" s="306"/>
      <c r="DA20" s="307"/>
      <c r="DB20" s="305">
        <v>18.64</v>
      </c>
      <c r="DC20" s="306"/>
      <c r="DD20" s="306"/>
      <c r="DE20" s="306"/>
      <c r="DF20" s="306"/>
      <c r="DG20" s="306"/>
      <c r="DH20" s="306"/>
      <c r="DI20" s="306"/>
      <c r="DJ20" s="306"/>
      <c r="DK20" s="306"/>
      <c r="DL20" s="306"/>
      <c r="DM20" s="633">
        <f>SUM(BJ20:DL20)</f>
        <v>84.21000000000001</v>
      </c>
      <c r="DN20" s="306"/>
      <c r="DO20" s="306"/>
      <c r="DP20" s="306"/>
      <c r="DQ20" s="306"/>
      <c r="DR20" s="306"/>
      <c r="DS20" s="306"/>
      <c r="DT20" s="306"/>
      <c r="DU20" s="306"/>
      <c r="DV20" s="306"/>
      <c r="DW20" s="533"/>
    </row>
    <row r="21" spans="1:127" s="86" customFormat="1" ht="12.75">
      <c r="A21" s="534" t="s">
        <v>561</v>
      </c>
      <c r="B21" s="225"/>
      <c r="C21" s="225"/>
      <c r="D21" s="225"/>
      <c r="E21" s="225"/>
      <c r="F21" s="225"/>
      <c r="G21" s="225"/>
      <c r="H21" s="225"/>
      <c r="I21" s="225"/>
      <c r="J21" s="637" t="s">
        <v>562</v>
      </c>
      <c r="K21" s="628"/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  <c r="AB21" s="628"/>
      <c r="AC21" s="628"/>
      <c r="AD21" s="628"/>
      <c r="AE21" s="628"/>
      <c r="AF21" s="628"/>
      <c r="AG21" s="628"/>
      <c r="AH21" s="628"/>
      <c r="AI21" s="628"/>
      <c r="AJ21" s="628"/>
      <c r="AK21" s="628"/>
      <c r="AL21" s="628"/>
      <c r="AM21" s="628"/>
      <c r="AN21" s="628"/>
      <c r="AO21" s="628"/>
      <c r="AP21" s="628"/>
      <c r="AQ21" s="628"/>
      <c r="AR21" s="628"/>
      <c r="AS21" s="628"/>
      <c r="AT21" s="628"/>
      <c r="AU21" s="628"/>
      <c r="AV21" s="628"/>
      <c r="AW21" s="628"/>
      <c r="AX21" s="628"/>
      <c r="AY21" s="628"/>
      <c r="AZ21" s="628"/>
      <c r="BA21" s="628"/>
      <c r="BB21" s="628"/>
      <c r="BC21" s="628"/>
      <c r="BD21" s="628"/>
      <c r="BE21" s="628"/>
      <c r="BF21" s="628"/>
      <c r="BG21" s="628"/>
      <c r="BH21" s="628"/>
      <c r="BI21" s="638"/>
      <c r="BJ21" s="306">
        <v>15.04</v>
      </c>
      <c r="BK21" s="306"/>
      <c r="BL21" s="306"/>
      <c r="BM21" s="306"/>
      <c r="BN21" s="306"/>
      <c r="BO21" s="306"/>
      <c r="BP21" s="306"/>
      <c r="BQ21" s="306"/>
      <c r="BR21" s="306"/>
      <c r="BS21" s="306"/>
      <c r="BT21" s="307"/>
      <c r="BU21" s="305">
        <v>16.14</v>
      </c>
      <c r="BV21" s="306"/>
      <c r="BW21" s="306"/>
      <c r="BX21" s="306"/>
      <c r="BY21" s="306"/>
      <c r="BZ21" s="306"/>
      <c r="CA21" s="306"/>
      <c r="CB21" s="306"/>
      <c r="CC21" s="306"/>
      <c r="CD21" s="306"/>
      <c r="CE21" s="307"/>
      <c r="CF21" s="305">
        <v>16.8</v>
      </c>
      <c r="CG21" s="306"/>
      <c r="CH21" s="306"/>
      <c r="CI21" s="306"/>
      <c r="CJ21" s="306"/>
      <c r="CK21" s="306"/>
      <c r="CL21" s="306"/>
      <c r="CM21" s="306"/>
      <c r="CN21" s="306"/>
      <c r="CO21" s="306"/>
      <c r="CP21" s="307"/>
      <c r="CQ21" s="305">
        <v>17.59</v>
      </c>
      <c r="CR21" s="306"/>
      <c r="CS21" s="306"/>
      <c r="CT21" s="306"/>
      <c r="CU21" s="306"/>
      <c r="CV21" s="306"/>
      <c r="CW21" s="306"/>
      <c r="CX21" s="306"/>
      <c r="CY21" s="306"/>
      <c r="CZ21" s="306"/>
      <c r="DA21" s="307"/>
      <c r="DB21" s="305">
        <v>18.64</v>
      </c>
      <c r="DC21" s="306"/>
      <c r="DD21" s="306"/>
      <c r="DE21" s="306"/>
      <c r="DF21" s="306"/>
      <c r="DG21" s="306"/>
      <c r="DH21" s="306"/>
      <c r="DI21" s="306"/>
      <c r="DJ21" s="306"/>
      <c r="DK21" s="306"/>
      <c r="DL21" s="306"/>
      <c r="DM21" s="633">
        <f>SUM(BJ21:DL21)</f>
        <v>84.21000000000001</v>
      </c>
      <c r="DN21" s="306"/>
      <c r="DO21" s="306"/>
      <c r="DP21" s="306"/>
      <c r="DQ21" s="306"/>
      <c r="DR21" s="306"/>
      <c r="DS21" s="306"/>
      <c r="DT21" s="306"/>
      <c r="DU21" s="306"/>
      <c r="DV21" s="306"/>
      <c r="DW21" s="533"/>
    </row>
    <row r="22" spans="1:127" s="86" customFormat="1" ht="12.75">
      <c r="A22" s="534" t="s">
        <v>563</v>
      </c>
      <c r="B22" s="225"/>
      <c r="C22" s="225"/>
      <c r="D22" s="225"/>
      <c r="E22" s="225"/>
      <c r="F22" s="225"/>
      <c r="G22" s="225"/>
      <c r="H22" s="225"/>
      <c r="I22" s="225"/>
      <c r="J22" s="637" t="s">
        <v>564</v>
      </c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628"/>
      <c r="Z22" s="628"/>
      <c r="AA22" s="628"/>
      <c r="AB22" s="628"/>
      <c r="AC22" s="628"/>
      <c r="AD22" s="628"/>
      <c r="AE22" s="628"/>
      <c r="AF22" s="628"/>
      <c r="AG22" s="628"/>
      <c r="AH22" s="628"/>
      <c r="AI22" s="628"/>
      <c r="AJ22" s="628"/>
      <c r="AK22" s="628"/>
      <c r="AL22" s="628"/>
      <c r="AM22" s="628"/>
      <c r="AN22" s="628"/>
      <c r="AO22" s="628"/>
      <c r="AP22" s="628"/>
      <c r="AQ22" s="628"/>
      <c r="AR22" s="628"/>
      <c r="AS22" s="628"/>
      <c r="AT22" s="628"/>
      <c r="AU22" s="628"/>
      <c r="AV22" s="628"/>
      <c r="AW22" s="628"/>
      <c r="AX22" s="628"/>
      <c r="AY22" s="628"/>
      <c r="AZ22" s="628"/>
      <c r="BA22" s="628"/>
      <c r="BB22" s="628"/>
      <c r="BC22" s="628"/>
      <c r="BD22" s="628"/>
      <c r="BE22" s="628"/>
      <c r="BF22" s="628"/>
      <c r="BG22" s="628"/>
      <c r="BH22" s="628"/>
      <c r="BI22" s="638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7"/>
      <c r="BU22" s="305"/>
      <c r="BV22" s="306"/>
      <c r="BW22" s="306"/>
      <c r="BX22" s="306"/>
      <c r="BY22" s="306"/>
      <c r="BZ22" s="306"/>
      <c r="CA22" s="306"/>
      <c r="CB22" s="306"/>
      <c r="CC22" s="306"/>
      <c r="CD22" s="306"/>
      <c r="CE22" s="307"/>
      <c r="CF22" s="305"/>
      <c r="CG22" s="306"/>
      <c r="CH22" s="306"/>
      <c r="CI22" s="306"/>
      <c r="CJ22" s="306"/>
      <c r="CK22" s="306"/>
      <c r="CL22" s="306"/>
      <c r="CM22" s="306"/>
      <c r="CN22" s="306"/>
      <c r="CO22" s="306"/>
      <c r="CP22" s="307"/>
      <c r="CQ22" s="305"/>
      <c r="CR22" s="306"/>
      <c r="CS22" s="306"/>
      <c r="CT22" s="306"/>
      <c r="CU22" s="306"/>
      <c r="CV22" s="306"/>
      <c r="CW22" s="306"/>
      <c r="CX22" s="306"/>
      <c r="CY22" s="306"/>
      <c r="CZ22" s="306"/>
      <c r="DA22" s="307"/>
      <c r="DB22" s="305"/>
      <c r="DC22" s="306"/>
      <c r="DD22" s="306"/>
      <c r="DE22" s="306"/>
      <c r="DF22" s="306"/>
      <c r="DG22" s="306"/>
      <c r="DH22" s="306"/>
      <c r="DI22" s="306"/>
      <c r="DJ22" s="306"/>
      <c r="DK22" s="306"/>
      <c r="DL22" s="306"/>
      <c r="DM22" s="633"/>
      <c r="DN22" s="306"/>
      <c r="DO22" s="306"/>
      <c r="DP22" s="306"/>
      <c r="DQ22" s="306"/>
      <c r="DR22" s="306"/>
      <c r="DS22" s="306"/>
      <c r="DT22" s="306"/>
      <c r="DU22" s="306"/>
      <c r="DV22" s="306"/>
      <c r="DW22" s="533"/>
    </row>
    <row r="23" spans="1:127" s="86" customFormat="1" ht="12.75">
      <c r="A23" s="534" t="s">
        <v>565</v>
      </c>
      <c r="B23" s="225"/>
      <c r="C23" s="225"/>
      <c r="D23" s="225"/>
      <c r="E23" s="225"/>
      <c r="F23" s="225"/>
      <c r="G23" s="225"/>
      <c r="H23" s="225"/>
      <c r="I23" s="225"/>
      <c r="J23" s="637" t="s">
        <v>566</v>
      </c>
      <c r="K23" s="628"/>
      <c r="L23" s="628"/>
      <c r="M23" s="628"/>
      <c r="N23" s="628"/>
      <c r="O23" s="628"/>
      <c r="P23" s="628"/>
      <c r="Q23" s="628"/>
      <c r="R23" s="628"/>
      <c r="S23" s="628"/>
      <c r="T23" s="628"/>
      <c r="U23" s="628"/>
      <c r="V23" s="628"/>
      <c r="W23" s="628"/>
      <c r="X23" s="628"/>
      <c r="Y23" s="628"/>
      <c r="Z23" s="628"/>
      <c r="AA23" s="628"/>
      <c r="AB23" s="628"/>
      <c r="AC23" s="628"/>
      <c r="AD23" s="628"/>
      <c r="AE23" s="628"/>
      <c r="AF23" s="628"/>
      <c r="AG23" s="628"/>
      <c r="AH23" s="628"/>
      <c r="AI23" s="628"/>
      <c r="AJ23" s="628"/>
      <c r="AK23" s="628"/>
      <c r="AL23" s="628"/>
      <c r="AM23" s="628"/>
      <c r="AN23" s="628"/>
      <c r="AO23" s="628"/>
      <c r="AP23" s="628"/>
      <c r="AQ23" s="628"/>
      <c r="AR23" s="628"/>
      <c r="AS23" s="628"/>
      <c r="AT23" s="628"/>
      <c r="AU23" s="628"/>
      <c r="AV23" s="628"/>
      <c r="AW23" s="628"/>
      <c r="AX23" s="628"/>
      <c r="AY23" s="628"/>
      <c r="AZ23" s="628"/>
      <c r="BA23" s="628"/>
      <c r="BB23" s="628"/>
      <c r="BC23" s="628"/>
      <c r="BD23" s="628"/>
      <c r="BE23" s="628"/>
      <c r="BF23" s="628"/>
      <c r="BG23" s="628"/>
      <c r="BH23" s="628"/>
      <c r="BI23" s="638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7"/>
      <c r="BU23" s="305"/>
      <c r="BV23" s="306"/>
      <c r="BW23" s="306"/>
      <c r="BX23" s="306"/>
      <c r="BY23" s="306"/>
      <c r="BZ23" s="306"/>
      <c r="CA23" s="306"/>
      <c r="CB23" s="306"/>
      <c r="CC23" s="306"/>
      <c r="CD23" s="306"/>
      <c r="CE23" s="307"/>
      <c r="CF23" s="305"/>
      <c r="CG23" s="306"/>
      <c r="CH23" s="306"/>
      <c r="CI23" s="306"/>
      <c r="CJ23" s="306"/>
      <c r="CK23" s="306"/>
      <c r="CL23" s="306"/>
      <c r="CM23" s="306"/>
      <c r="CN23" s="306"/>
      <c r="CO23" s="306"/>
      <c r="CP23" s="307"/>
      <c r="CQ23" s="305"/>
      <c r="CR23" s="306"/>
      <c r="CS23" s="306"/>
      <c r="CT23" s="306"/>
      <c r="CU23" s="306"/>
      <c r="CV23" s="306"/>
      <c r="CW23" s="306"/>
      <c r="CX23" s="306"/>
      <c r="CY23" s="306"/>
      <c r="CZ23" s="306"/>
      <c r="DA23" s="307"/>
      <c r="DB23" s="305"/>
      <c r="DC23" s="306"/>
      <c r="DD23" s="306"/>
      <c r="DE23" s="306"/>
      <c r="DF23" s="306"/>
      <c r="DG23" s="306"/>
      <c r="DH23" s="306"/>
      <c r="DI23" s="306"/>
      <c r="DJ23" s="306"/>
      <c r="DK23" s="306"/>
      <c r="DL23" s="306"/>
      <c r="DM23" s="633"/>
      <c r="DN23" s="306"/>
      <c r="DO23" s="306"/>
      <c r="DP23" s="306"/>
      <c r="DQ23" s="306"/>
      <c r="DR23" s="306"/>
      <c r="DS23" s="306"/>
      <c r="DT23" s="306"/>
      <c r="DU23" s="306"/>
      <c r="DV23" s="306"/>
      <c r="DW23" s="533"/>
    </row>
    <row r="24" spans="1:127" s="86" customFormat="1" ht="12.75">
      <c r="A24" s="534" t="s">
        <v>39</v>
      </c>
      <c r="B24" s="225"/>
      <c r="C24" s="225"/>
      <c r="D24" s="225"/>
      <c r="E24" s="225"/>
      <c r="F24" s="225"/>
      <c r="G24" s="225"/>
      <c r="H24" s="225"/>
      <c r="I24" s="225"/>
      <c r="J24" s="637" t="s">
        <v>567</v>
      </c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8"/>
      <c r="Z24" s="628"/>
      <c r="AA24" s="628"/>
      <c r="AB24" s="628"/>
      <c r="AC24" s="628"/>
      <c r="AD24" s="628"/>
      <c r="AE24" s="628"/>
      <c r="AF24" s="628"/>
      <c r="AG24" s="628"/>
      <c r="AH24" s="628"/>
      <c r="AI24" s="628"/>
      <c r="AJ24" s="628"/>
      <c r="AK24" s="628"/>
      <c r="AL24" s="628"/>
      <c r="AM24" s="628"/>
      <c r="AN24" s="628"/>
      <c r="AO24" s="628"/>
      <c r="AP24" s="628"/>
      <c r="AQ24" s="628"/>
      <c r="AR24" s="628"/>
      <c r="AS24" s="628"/>
      <c r="AT24" s="628"/>
      <c r="AU24" s="628"/>
      <c r="AV24" s="628"/>
      <c r="AW24" s="628"/>
      <c r="AX24" s="628"/>
      <c r="AY24" s="628"/>
      <c r="AZ24" s="628"/>
      <c r="BA24" s="628"/>
      <c r="BB24" s="628"/>
      <c r="BC24" s="628"/>
      <c r="BD24" s="628"/>
      <c r="BE24" s="628"/>
      <c r="BF24" s="628"/>
      <c r="BG24" s="628"/>
      <c r="BH24" s="628"/>
      <c r="BI24" s="638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7"/>
      <c r="BU24" s="305"/>
      <c r="BV24" s="306"/>
      <c r="BW24" s="306"/>
      <c r="BX24" s="306"/>
      <c r="BY24" s="306"/>
      <c r="BZ24" s="306"/>
      <c r="CA24" s="306"/>
      <c r="CB24" s="306"/>
      <c r="CC24" s="306"/>
      <c r="CD24" s="306"/>
      <c r="CE24" s="307"/>
      <c r="CF24" s="305"/>
      <c r="CG24" s="306"/>
      <c r="CH24" s="306"/>
      <c r="CI24" s="306"/>
      <c r="CJ24" s="306"/>
      <c r="CK24" s="306"/>
      <c r="CL24" s="306"/>
      <c r="CM24" s="306"/>
      <c r="CN24" s="306"/>
      <c r="CO24" s="306"/>
      <c r="CP24" s="307"/>
      <c r="CQ24" s="305"/>
      <c r="CR24" s="306"/>
      <c r="CS24" s="306"/>
      <c r="CT24" s="306"/>
      <c r="CU24" s="306"/>
      <c r="CV24" s="306"/>
      <c r="CW24" s="306"/>
      <c r="CX24" s="306"/>
      <c r="CY24" s="306"/>
      <c r="CZ24" s="306"/>
      <c r="DA24" s="307"/>
      <c r="DB24" s="305"/>
      <c r="DC24" s="306"/>
      <c r="DD24" s="306"/>
      <c r="DE24" s="306"/>
      <c r="DF24" s="306"/>
      <c r="DG24" s="306"/>
      <c r="DH24" s="306"/>
      <c r="DI24" s="306"/>
      <c r="DJ24" s="306"/>
      <c r="DK24" s="306"/>
      <c r="DL24" s="306"/>
      <c r="DM24" s="633"/>
      <c r="DN24" s="306"/>
      <c r="DO24" s="306"/>
      <c r="DP24" s="306"/>
      <c r="DQ24" s="306"/>
      <c r="DR24" s="306"/>
      <c r="DS24" s="306"/>
      <c r="DT24" s="306"/>
      <c r="DU24" s="306"/>
      <c r="DV24" s="306"/>
      <c r="DW24" s="533"/>
    </row>
    <row r="25" spans="1:127" s="86" customFormat="1" ht="12.75">
      <c r="A25" s="534" t="s">
        <v>40</v>
      </c>
      <c r="B25" s="225"/>
      <c r="C25" s="225"/>
      <c r="D25" s="225"/>
      <c r="E25" s="225"/>
      <c r="F25" s="225"/>
      <c r="G25" s="225"/>
      <c r="H25" s="225"/>
      <c r="I25" s="225"/>
      <c r="J25" s="637" t="s">
        <v>568</v>
      </c>
      <c r="K25" s="628"/>
      <c r="L25" s="628"/>
      <c r="M25" s="628"/>
      <c r="N25" s="628"/>
      <c r="O25" s="628"/>
      <c r="P25" s="628"/>
      <c r="Q25" s="628"/>
      <c r="R25" s="628"/>
      <c r="S25" s="628"/>
      <c r="T25" s="628"/>
      <c r="U25" s="628"/>
      <c r="V25" s="628"/>
      <c r="W25" s="628"/>
      <c r="X25" s="628"/>
      <c r="Y25" s="628"/>
      <c r="Z25" s="628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628"/>
      <c r="AL25" s="628"/>
      <c r="AM25" s="628"/>
      <c r="AN25" s="628"/>
      <c r="AO25" s="628"/>
      <c r="AP25" s="628"/>
      <c r="AQ25" s="628"/>
      <c r="AR25" s="628"/>
      <c r="AS25" s="628"/>
      <c r="AT25" s="628"/>
      <c r="AU25" s="628"/>
      <c r="AV25" s="628"/>
      <c r="AW25" s="628"/>
      <c r="AX25" s="628"/>
      <c r="AY25" s="628"/>
      <c r="AZ25" s="628"/>
      <c r="BA25" s="628"/>
      <c r="BB25" s="628"/>
      <c r="BC25" s="628"/>
      <c r="BD25" s="628"/>
      <c r="BE25" s="628"/>
      <c r="BF25" s="628"/>
      <c r="BG25" s="628"/>
      <c r="BH25" s="628"/>
      <c r="BI25" s="638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7"/>
      <c r="BU25" s="305"/>
      <c r="BV25" s="306"/>
      <c r="BW25" s="306"/>
      <c r="BX25" s="306"/>
      <c r="BY25" s="306"/>
      <c r="BZ25" s="306"/>
      <c r="CA25" s="306"/>
      <c r="CB25" s="306"/>
      <c r="CC25" s="306"/>
      <c r="CD25" s="306"/>
      <c r="CE25" s="307"/>
      <c r="CF25" s="305"/>
      <c r="CG25" s="306"/>
      <c r="CH25" s="306"/>
      <c r="CI25" s="306"/>
      <c r="CJ25" s="306"/>
      <c r="CK25" s="306"/>
      <c r="CL25" s="306"/>
      <c r="CM25" s="306"/>
      <c r="CN25" s="306"/>
      <c r="CO25" s="306"/>
      <c r="CP25" s="307"/>
      <c r="CQ25" s="305"/>
      <c r="CR25" s="306"/>
      <c r="CS25" s="306"/>
      <c r="CT25" s="306"/>
      <c r="CU25" s="306"/>
      <c r="CV25" s="306"/>
      <c r="CW25" s="306"/>
      <c r="CX25" s="306"/>
      <c r="CY25" s="306"/>
      <c r="CZ25" s="306"/>
      <c r="DA25" s="307"/>
      <c r="DB25" s="305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633"/>
      <c r="DN25" s="306"/>
      <c r="DO25" s="306"/>
      <c r="DP25" s="306"/>
      <c r="DQ25" s="306"/>
      <c r="DR25" s="306"/>
      <c r="DS25" s="306"/>
      <c r="DT25" s="306"/>
      <c r="DU25" s="306"/>
      <c r="DV25" s="306"/>
      <c r="DW25" s="533"/>
    </row>
    <row r="26" spans="1:127" s="86" customFormat="1" ht="12.75">
      <c r="A26" s="534" t="s">
        <v>569</v>
      </c>
      <c r="B26" s="225"/>
      <c r="C26" s="225"/>
      <c r="D26" s="225"/>
      <c r="E26" s="225"/>
      <c r="F26" s="225"/>
      <c r="G26" s="225"/>
      <c r="H26" s="225"/>
      <c r="I26" s="225"/>
      <c r="J26" s="637" t="s">
        <v>570</v>
      </c>
      <c r="K26" s="628"/>
      <c r="L26" s="628"/>
      <c r="M26" s="628"/>
      <c r="N26" s="628"/>
      <c r="O26" s="628"/>
      <c r="P26" s="628"/>
      <c r="Q26" s="628"/>
      <c r="R26" s="628"/>
      <c r="S26" s="628"/>
      <c r="T26" s="628"/>
      <c r="U26" s="628"/>
      <c r="V26" s="628"/>
      <c r="W26" s="628"/>
      <c r="X26" s="628"/>
      <c r="Y26" s="628"/>
      <c r="Z26" s="628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628"/>
      <c r="AL26" s="628"/>
      <c r="AM26" s="628"/>
      <c r="AN26" s="628"/>
      <c r="AO26" s="628"/>
      <c r="AP26" s="628"/>
      <c r="AQ26" s="628"/>
      <c r="AR26" s="628"/>
      <c r="AS26" s="628"/>
      <c r="AT26" s="628"/>
      <c r="AU26" s="628"/>
      <c r="AV26" s="628"/>
      <c r="AW26" s="628"/>
      <c r="AX26" s="628"/>
      <c r="AY26" s="628"/>
      <c r="AZ26" s="628"/>
      <c r="BA26" s="628"/>
      <c r="BB26" s="628"/>
      <c r="BC26" s="628"/>
      <c r="BD26" s="628"/>
      <c r="BE26" s="628"/>
      <c r="BF26" s="628"/>
      <c r="BG26" s="628"/>
      <c r="BH26" s="628"/>
      <c r="BI26" s="638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7"/>
      <c r="BU26" s="305"/>
      <c r="BV26" s="306"/>
      <c r="BW26" s="306"/>
      <c r="BX26" s="306"/>
      <c r="BY26" s="306"/>
      <c r="BZ26" s="306"/>
      <c r="CA26" s="306"/>
      <c r="CB26" s="306"/>
      <c r="CC26" s="306"/>
      <c r="CD26" s="306"/>
      <c r="CE26" s="307"/>
      <c r="CF26" s="305"/>
      <c r="CG26" s="306"/>
      <c r="CH26" s="306"/>
      <c r="CI26" s="306"/>
      <c r="CJ26" s="306"/>
      <c r="CK26" s="306"/>
      <c r="CL26" s="306"/>
      <c r="CM26" s="306"/>
      <c r="CN26" s="306"/>
      <c r="CO26" s="306"/>
      <c r="CP26" s="307"/>
      <c r="CQ26" s="305"/>
      <c r="CR26" s="306"/>
      <c r="CS26" s="306"/>
      <c r="CT26" s="306"/>
      <c r="CU26" s="306"/>
      <c r="CV26" s="306"/>
      <c r="CW26" s="306"/>
      <c r="CX26" s="306"/>
      <c r="CY26" s="306"/>
      <c r="CZ26" s="306"/>
      <c r="DA26" s="307"/>
      <c r="DB26" s="305"/>
      <c r="DC26" s="306"/>
      <c r="DD26" s="306"/>
      <c r="DE26" s="306"/>
      <c r="DF26" s="306"/>
      <c r="DG26" s="306"/>
      <c r="DH26" s="306"/>
      <c r="DI26" s="306"/>
      <c r="DJ26" s="306"/>
      <c r="DK26" s="306"/>
      <c r="DL26" s="306"/>
      <c r="DM26" s="633"/>
      <c r="DN26" s="306"/>
      <c r="DO26" s="306"/>
      <c r="DP26" s="306"/>
      <c r="DQ26" s="306"/>
      <c r="DR26" s="306"/>
      <c r="DS26" s="306"/>
      <c r="DT26" s="306"/>
      <c r="DU26" s="306"/>
      <c r="DV26" s="306"/>
      <c r="DW26" s="533"/>
    </row>
    <row r="27" spans="1:127" s="86" customFormat="1" ht="12.75">
      <c r="A27" s="534" t="s">
        <v>571</v>
      </c>
      <c r="B27" s="225"/>
      <c r="C27" s="225"/>
      <c r="D27" s="225"/>
      <c r="E27" s="225"/>
      <c r="F27" s="225"/>
      <c r="G27" s="225"/>
      <c r="H27" s="225"/>
      <c r="I27" s="225"/>
      <c r="J27" s="637" t="s">
        <v>572</v>
      </c>
      <c r="K27" s="628"/>
      <c r="L27" s="628"/>
      <c r="M27" s="628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628"/>
      <c r="AL27" s="628"/>
      <c r="AM27" s="628"/>
      <c r="AN27" s="628"/>
      <c r="AO27" s="628"/>
      <c r="AP27" s="628"/>
      <c r="AQ27" s="628"/>
      <c r="AR27" s="628"/>
      <c r="AS27" s="628"/>
      <c r="AT27" s="628"/>
      <c r="AU27" s="628"/>
      <c r="AV27" s="628"/>
      <c r="AW27" s="628"/>
      <c r="AX27" s="628"/>
      <c r="AY27" s="628"/>
      <c r="AZ27" s="628"/>
      <c r="BA27" s="628"/>
      <c r="BB27" s="628"/>
      <c r="BC27" s="628"/>
      <c r="BD27" s="628"/>
      <c r="BE27" s="628"/>
      <c r="BF27" s="628"/>
      <c r="BG27" s="628"/>
      <c r="BH27" s="628"/>
      <c r="BI27" s="638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7"/>
      <c r="BU27" s="305"/>
      <c r="BV27" s="306"/>
      <c r="BW27" s="306"/>
      <c r="BX27" s="306"/>
      <c r="BY27" s="306"/>
      <c r="BZ27" s="306"/>
      <c r="CA27" s="306"/>
      <c r="CB27" s="306"/>
      <c r="CC27" s="306"/>
      <c r="CD27" s="306"/>
      <c r="CE27" s="307"/>
      <c r="CF27" s="305"/>
      <c r="CG27" s="306"/>
      <c r="CH27" s="306"/>
      <c r="CI27" s="306"/>
      <c r="CJ27" s="306"/>
      <c r="CK27" s="306"/>
      <c r="CL27" s="306"/>
      <c r="CM27" s="306"/>
      <c r="CN27" s="306"/>
      <c r="CO27" s="306"/>
      <c r="CP27" s="307"/>
      <c r="CQ27" s="305"/>
      <c r="CR27" s="306"/>
      <c r="CS27" s="306"/>
      <c r="CT27" s="306"/>
      <c r="CU27" s="306"/>
      <c r="CV27" s="306"/>
      <c r="CW27" s="306"/>
      <c r="CX27" s="306"/>
      <c r="CY27" s="306"/>
      <c r="CZ27" s="306"/>
      <c r="DA27" s="307"/>
      <c r="DB27" s="305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633"/>
      <c r="DN27" s="306"/>
      <c r="DO27" s="306"/>
      <c r="DP27" s="306"/>
      <c r="DQ27" s="306"/>
      <c r="DR27" s="306"/>
      <c r="DS27" s="306"/>
      <c r="DT27" s="306"/>
      <c r="DU27" s="306"/>
      <c r="DV27" s="306"/>
      <c r="DW27" s="533"/>
    </row>
    <row r="28" spans="1:127" s="86" customFormat="1" ht="12.75">
      <c r="A28" s="534" t="s">
        <v>17</v>
      </c>
      <c r="B28" s="225"/>
      <c r="C28" s="225"/>
      <c r="D28" s="225"/>
      <c r="E28" s="225"/>
      <c r="F28" s="225"/>
      <c r="G28" s="225"/>
      <c r="H28" s="225"/>
      <c r="I28" s="225"/>
      <c r="J28" s="637" t="s">
        <v>573</v>
      </c>
      <c r="K28" s="628"/>
      <c r="L28" s="628"/>
      <c r="M28" s="628"/>
      <c r="N28" s="628"/>
      <c r="O28" s="628"/>
      <c r="P28" s="628"/>
      <c r="Q28" s="628"/>
      <c r="R28" s="628"/>
      <c r="S28" s="628"/>
      <c r="T28" s="628"/>
      <c r="U28" s="628"/>
      <c r="V28" s="628"/>
      <c r="W28" s="628"/>
      <c r="X28" s="628"/>
      <c r="Y28" s="628"/>
      <c r="Z28" s="628"/>
      <c r="AA28" s="628"/>
      <c r="AB28" s="628"/>
      <c r="AC28" s="628"/>
      <c r="AD28" s="628"/>
      <c r="AE28" s="628"/>
      <c r="AF28" s="628"/>
      <c r="AG28" s="628"/>
      <c r="AH28" s="628"/>
      <c r="AI28" s="628"/>
      <c r="AJ28" s="628"/>
      <c r="AK28" s="628"/>
      <c r="AL28" s="628"/>
      <c r="AM28" s="628"/>
      <c r="AN28" s="628"/>
      <c r="AO28" s="628"/>
      <c r="AP28" s="628"/>
      <c r="AQ28" s="628"/>
      <c r="AR28" s="628"/>
      <c r="AS28" s="628"/>
      <c r="AT28" s="628"/>
      <c r="AU28" s="628"/>
      <c r="AV28" s="628"/>
      <c r="AW28" s="628"/>
      <c r="AX28" s="628"/>
      <c r="AY28" s="628"/>
      <c r="AZ28" s="628"/>
      <c r="BA28" s="628"/>
      <c r="BB28" s="628"/>
      <c r="BC28" s="628"/>
      <c r="BD28" s="628"/>
      <c r="BE28" s="628"/>
      <c r="BF28" s="628"/>
      <c r="BG28" s="628"/>
      <c r="BH28" s="628"/>
      <c r="BI28" s="638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7"/>
      <c r="BU28" s="305"/>
      <c r="BV28" s="306"/>
      <c r="BW28" s="306"/>
      <c r="BX28" s="306"/>
      <c r="BY28" s="306"/>
      <c r="BZ28" s="306"/>
      <c r="CA28" s="306"/>
      <c r="CB28" s="306"/>
      <c r="CC28" s="306"/>
      <c r="CD28" s="306"/>
      <c r="CE28" s="307"/>
      <c r="CF28" s="305"/>
      <c r="CG28" s="306"/>
      <c r="CH28" s="306"/>
      <c r="CI28" s="306"/>
      <c r="CJ28" s="306"/>
      <c r="CK28" s="306"/>
      <c r="CL28" s="306"/>
      <c r="CM28" s="306"/>
      <c r="CN28" s="306"/>
      <c r="CO28" s="306"/>
      <c r="CP28" s="307"/>
      <c r="CQ28" s="305"/>
      <c r="CR28" s="306"/>
      <c r="CS28" s="306"/>
      <c r="CT28" s="306"/>
      <c r="CU28" s="306"/>
      <c r="CV28" s="306"/>
      <c r="CW28" s="306"/>
      <c r="CX28" s="306"/>
      <c r="CY28" s="306"/>
      <c r="CZ28" s="306"/>
      <c r="DA28" s="307"/>
      <c r="DB28" s="305"/>
      <c r="DC28" s="306"/>
      <c r="DD28" s="306"/>
      <c r="DE28" s="306"/>
      <c r="DF28" s="306"/>
      <c r="DG28" s="306"/>
      <c r="DH28" s="306"/>
      <c r="DI28" s="306"/>
      <c r="DJ28" s="306"/>
      <c r="DK28" s="306"/>
      <c r="DL28" s="306"/>
      <c r="DM28" s="633"/>
      <c r="DN28" s="306"/>
      <c r="DO28" s="306"/>
      <c r="DP28" s="306"/>
      <c r="DQ28" s="306"/>
      <c r="DR28" s="306"/>
      <c r="DS28" s="306"/>
      <c r="DT28" s="306"/>
      <c r="DU28" s="306"/>
      <c r="DV28" s="306"/>
      <c r="DW28" s="533"/>
    </row>
    <row r="29" spans="1:127" s="86" customFormat="1" ht="12.75">
      <c r="A29" s="534" t="s">
        <v>41</v>
      </c>
      <c r="B29" s="225"/>
      <c r="C29" s="225"/>
      <c r="D29" s="225"/>
      <c r="E29" s="225"/>
      <c r="F29" s="225"/>
      <c r="G29" s="225"/>
      <c r="H29" s="225"/>
      <c r="I29" s="225"/>
      <c r="J29" s="637" t="s">
        <v>574</v>
      </c>
      <c r="K29" s="628"/>
      <c r="L29" s="628"/>
      <c r="M29" s="628"/>
      <c r="N29" s="628"/>
      <c r="O29" s="628"/>
      <c r="P29" s="628"/>
      <c r="Q29" s="628"/>
      <c r="R29" s="628"/>
      <c r="S29" s="628"/>
      <c r="T29" s="628"/>
      <c r="U29" s="628"/>
      <c r="V29" s="628"/>
      <c r="W29" s="628"/>
      <c r="X29" s="628"/>
      <c r="Y29" s="628"/>
      <c r="Z29" s="628"/>
      <c r="AA29" s="628"/>
      <c r="AB29" s="628"/>
      <c r="AC29" s="628"/>
      <c r="AD29" s="628"/>
      <c r="AE29" s="628"/>
      <c r="AF29" s="628"/>
      <c r="AG29" s="628"/>
      <c r="AH29" s="628"/>
      <c r="AI29" s="628"/>
      <c r="AJ29" s="628"/>
      <c r="AK29" s="628"/>
      <c r="AL29" s="628"/>
      <c r="AM29" s="628"/>
      <c r="AN29" s="628"/>
      <c r="AO29" s="628"/>
      <c r="AP29" s="628"/>
      <c r="AQ29" s="628"/>
      <c r="AR29" s="628"/>
      <c r="AS29" s="628"/>
      <c r="AT29" s="628"/>
      <c r="AU29" s="628"/>
      <c r="AV29" s="628"/>
      <c r="AW29" s="628"/>
      <c r="AX29" s="628"/>
      <c r="AY29" s="628"/>
      <c r="AZ29" s="628"/>
      <c r="BA29" s="628"/>
      <c r="BB29" s="628"/>
      <c r="BC29" s="628"/>
      <c r="BD29" s="628"/>
      <c r="BE29" s="628"/>
      <c r="BF29" s="628"/>
      <c r="BG29" s="628"/>
      <c r="BH29" s="628"/>
      <c r="BI29" s="638"/>
      <c r="BJ29" s="306"/>
      <c r="BK29" s="306"/>
      <c r="BL29" s="306"/>
      <c r="BM29" s="306"/>
      <c r="BN29" s="306"/>
      <c r="BO29" s="306"/>
      <c r="BP29" s="306"/>
      <c r="BQ29" s="306"/>
      <c r="BR29" s="306"/>
      <c r="BS29" s="306"/>
      <c r="BT29" s="307"/>
      <c r="BU29" s="305"/>
      <c r="BV29" s="306"/>
      <c r="BW29" s="306"/>
      <c r="BX29" s="306"/>
      <c r="BY29" s="306"/>
      <c r="BZ29" s="306"/>
      <c r="CA29" s="306"/>
      <c r="CB29" s="306"/>
      <c r="CC29" s="306"/>
      <c r="CD29" s="306"/>
      <c r="CE29" s="307"/>
      <c r="CF29" s="305"/>
      <c r="CG29" s="306"/>
      <c r="CH29" s="306"/>
      <c r="CI29" s="306"/>
      <c r="CJ29" s="306"/>
      <c r="CK29" s="306"/>
      <c r="CL29" s="306"/>
      <c r="CM29" s="306"/>
      <c r="CN29" s="306"/>
      <c r="CO29" s="306"/>
      <c r="CP29" s="307"/>
      <c r="CQ29" s="305"/>
      <c r="CR29" s="306"/>
      <c r="CS29" s="306"/>
      <c r="CT29" s="306"/>
      <c r="CU29" s="306"/>
      <c r="CV29" s="306"/>
      <c r="CW29" s="306"/>
      <c r="CX29" s="306"/>
      <c r="CY29" s="306"/>
      <c r="CZ29" s="306"/>
      <c r="DA29" s="307"/>
      <c r="DB29" s="305"/>
      <c r="DC29" s="306"/>
      <c r="DD29" s="306"/>
      <c r="DE29" s="306"/>
      <c r="DF29" s="306"/>
      <c r="DG29" s="306"/>
      <c r="DH29" s="306"/>
      <c r="DI29" s="306"/>
      <c r="DJ29" s="306"/>
      <c r="DK29" s="306"/>
      <c r="DL29" s="306"/>
      <c r="DM29" s="633"/>
      <c r="DN29" s="306"/>
      <c r="DO29" s="306"/>
      <c r="DP29" s="306"/>
      <c r="DQ29" s="306"/>
      <c r="DR29" s="306"/>
      <c r="DS29" s="306"/>
      <c r="DT29" s="306"/>
      <c r="DU29" s="306"/>
      <c r="DV29" s="306"/>
      <c r="DW29" s="533"/>
    </row>
    <row r="30" spans="1:127" s="86" customFormat="1" ht="12.75">
      <c r="A30" s="534" t="s">
        <v>42</v>
      </c>
      <c r="B30" s="225"/>
      <c r="C30" s="225"/>
      <c r="D30" s="225"/>
      <c r="E30" s="225"/>
      <c r="F30" s="225"/>
      <c r="G30" s="225"/>
      <c r="H30" s="225"/>
      <c r="I30" s="225"/>
      <c r="J30" s="637" t="s">
        <v>575</v>
      </c>
      <c r="K30" s="628"/>
      <c r="L30" s="628"/>
      <c r="M30" s="628"/>
      <c r="N30" s="628"/>
      <c r="O30" s="628"/>
      <c r="P30" s="628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  <c r="AB30" s="628"/>
      <c r="AC30" s="628"/>
      <c r="AD30" s="628"/>
      <c r="AE30" s="628"/>
      <c r="AF30" s="628"/>
      <c r="AG30" s="628"/>
      <c r="AH30" s="628"/>
      <c r="AI30" s="628"/>
      <c r="AJ30" s="628"/>
      <c r="AK30" s="628"/>
      <c r="AL30" s="628"/>
      <c r="AM30" s="628"/>
      <c r="AN30" s="628"/>
      <c r="AO30" s="628"/>
      <c r="AP30" s="628"/>
      <c r="AQ30" s="628"/>
      <c r="AR30" s="628"/>
      <c r="AS30" s="628"/>
      <c r="AT30" s="628"/>
      <c r="AU30" s="628"/>
      <c r="AV30" s="628"/>
      <c r="AW30" s="628"/>
      <c r="AX30" s="628"/>
      <c r="AY30" s="628"/>
      <c r="AZ30" s="628"/>
      <c r="BA30" s="628"/>
      <c r="BB30" s="628"/>
      <c r="BC30" s="628"/>
      <c r="BD30" s="628"/>
      <c r="BE30" s="628"/>
      <c r="BF30" s="628"/>
      <c r="BG30" s="628"/>
      <c r="BH30" s="628"/>
      <c r="BI30" s="638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7"/>
      <c r="BU30" s="305"/>
      <c r="BV30" s="306"/>
      <c r="BW30" s="306"/>
      <c r="BX30" s="306"/>
      <c r="BY30" s="306"/>
      <c r="BZ30" s="306"/>
      <c r="CA30" s="306"/>
      <c r="CB30" s="306"/>
      <c r="CC30" s="306"/>
      <c r="CD30" s="306"/>
      <c r="CE30" s="307"/>
      <c r="CF30" s="305"/>
      <c r="CG30" s="306"/>
      <c r="CH30" s="306"/>
      <c r="CI30" s="306"/>
      <c r="CJ30" s="306"/>
      <c r="CK30" s="306"/>
      <c r="CL30" s="306"/>
      <c r="CM30" s="306"/>
      <c r="CN30" s="306"/>
      <c r="CO30" s="306"/>
      <c r="CP30" s="307"/>
      <c r="CQ30" s="305"/>
      <c r="CR30" s="306"/>
      <c r="CS30" s="306"/>
      <c r="CT30" s="306"/>
      <c r="CU30" s="306"/>
      <c r="CV30" s="306"/>
      <c r="CW30" s="306"/>
      <c r="CX30" s="306"/>
      <c r="CY30" s="306"/>
      <c r="CZ30" s="306"/>
      <c r="DA30" s="307"/>
      <c r="DB30" s="305"/>
      <c r="DC30" s="306"/>
      <c r="DD30" s="306"/>
      <c r="DE30" s="306"/>
      <c r="DF30" s="306"/>
      <c r="DG30" s="306"/>
      <c r="DH30" s="306"/>
      <c r="DI30" s="306"/>
      <c r="DJ30" s="306"/>
      <c r="DK30" s="306"/>
      <c r="DL30" s="306"/>
      <c r="DM30" s="633"/>
      <c r="DN30" s="306"/>
      <c r="DO30" s="306"/>
      <c r="DP30" s="306"/>
      <c r="DQ30" s="306"/>
      <c r="DR30" s="306"/>
      <c r="DS30" s="306"/>
      <c r="DT30" s="306"/>
      <c r="DU30" s="306"/>
      <c r="DV30" s="306"/>
      <c r="DW30" s="533"/>
    </row>
    <row r="31" spans="1:127" s="86" customFormat="1" ht="12.75">
      <c r="A31" s="534" t="s">
        <v>576</v>
      </c>
      <c r="B31" s="225"/>
      <c r="C31" s="225"/>
      <c r="D31" s="225"/>
      <c r="E31" s="225"/>
      <c r="F31" s="225"/>
      <c r="G31" s="225"/>
      <c r="H31" s="225"/>
      <c r="I31" s="225"/>
      <c r="J31" s="637" t="s">
        <v>577</v>
      </c>
      <c r="K31" s="628"/>
      <c r="L31" s="628"/>
      <c r="M31" s="628"/>
      <c r="N31" s="628"/>
      <c r="O31" s="628"/>
      <c r="P31" s="628"/>
      <c r="Q31" s="628"/>
      <c r="R31" s="628"/>
      <c r="S31" s="628"/>
      <c r="T31" s="628"/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  <c r="AE31" s="628"/>
      <c r="AF31" s="628"/>
      <c r="AG31" s="628"/>
      <c r="AH31" s="628"/>
      <c r="AI31" s="628"/>
      <c r="AJ31" s="628"/>
      <c r="AK31" s="628"/>
      <c r="AL31" s="628"/>
      <c r="AM31" s="628"/>
      <c r="AN31" s="628"/>
      <c r="AO31" s="628"/>
      <c r="AP31" s="628"/>
      <c r="AQ31" s="628"/>
      <c r="AR31" s="628"/>
      <c r="AS31" s="628"/>
      <c r="AT31" s="628"/>
      <c r="AU31" s="628"/>
      <c r="AV31" s="628"/>
      <c r="AW31" s="628"/>
      <c r="AX31" s="628"/>
      <c r="AY31" s="628"/>
      <c r="AZ31" s="628"/>
      <c r="BA31" s="628"/>
      <c r="BB31" s="628"/>
      <c r="BC31" s="628"/>
      <c r="BD31" s="628"/>
      <c r="BE31" s="628"/>
      <c r="BF31" s="628"/>
      <c r="BG31" s="628"/>
      <c r="BH31" s="628"/>
      <c r="BI31" s="638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7"/>
      <c r="BU31" s="305"/>
      <c r="BV31" s="306"/>
      <c r="BW31" s="306"/>
      <c r="BX31" s="306"/>
      <c r="BY31" s="306"/>
      <c r="BZ31" s="306"/>
      <c r="CA31" s="306"/>
      <c r="CB31" s="306"/>
      <c r="CC31" s="306"/>
      <c r="CD31" s="306"/>
      <c r="CE31" s="307"/>
      <c r="CF31" s="305"/>
      <c r="CG31" s="306"/>
      <c r="CH31" s="306"/>
      <c r="CI31" s="306"/>
      <c r="CJ31" s="306"/>
      <c r="CK31" s="306"/>
      <c r="CL31" s="306"/>
      <c r="CM31" s="306"/>
      <c r="CN31" s="306"/>
      <c r="CO31" s="306"/>
      <c r="CP31" s="307"/>
      <c r="CQ31" s="305"/>
      <c r="CR31" s="306"/>
      <c r="CS31" s="306"/>
      <c r="CT31" s="306"/>
      <c r="CU31" s="306"/>
      <c r="CV31" s="306"/>
      <c r="CW31" s="306"/>
      <c r="CX31" s="306"/>
      <c r="CY31" s="306"/>
      <c r="CZ31" s="306"/>
      <c r="DA31" s="307"/>
      <c r="DB31" s="305"/>
      <c r="DC31" s="306"/>
      <c r="DD31" s="306"/>
      <c r="DE31" s="306"/>
      <c r="DF31" s="306"/>
      <c r="DG31" s="306"/>
      <c r="DH31" s="306"/>
      <c r="DI31" s="306"/>
      <c r="DJ31" s="306"/>
      <c r="DK31" s="306"/>
      <c r="DL31" s="306"/>
      <c r="DM31" s="633"/>
      <c r="DN31" s="306"/>
      <c r="DO31" s="306"/>
      <c r="DP31" s="306"/>
      <c r="DQ31" s="306"/>
      <c r="DR31" s="306"/>
      <c r="DS31" s="306"/>
      <c r="DT31" s="306"/>
      <c r="DU31" s="306"/>
      <c r="DV31" s="306"/>
      <c r="DW31" s="533"/>
    </row>
    <row r="32" spans="1:127" s="86" customFormat="1" ht="12.75">
      <c r="A32" s="534" t="s">
        <v>578</v>
      </c>
      <c r="B32" s="225"/>
      <c r="C32" s="225"/>
      <c r="D32" s="225"/>
      <c r="E32" s="225"/>
      <c r="F32" s="225"/>
      <c r="G32" s="225"/>
      <c r="H32" s="225"/>
      <c r="I32" s="225"/>
      <c r="J32" s="637" t="s">
        <v>579</v>
      </c>
      <c r="K32" s="628"/>
      <c r="L32" s="628"/>
      <c r="M32" s="628"/>
      <c r="N32" s="628"/>
      <c r="O32" s="628"/>
      <c r="P32" s="628"/>
      <c r="Q32" s="628"/>
      <c r="R32" s="628"/>
      <c r="S32" s="628"/>
      <c r="T32" s="628"/>
      <c r="U32" s="628"/>
      <c r="V32" s="628"/>
      <c r="W32" s="628"/>
      <c r="X32" s="628"/>
      <c r="Y32" s="628"/>
      <c r="Z32" s="628"/>
      <c r="AA32" s="628"/>
      <c r="AB32" s="628"/>
      <c r="AC32" s="628"/>
      <c r="AD32" s="628"/>
      <c r="AE32" s="628"/>
      <c r="AF32" s="628"/>
      <c r="AG32" s="628"/>
      <c r="AH32" s="628"/>
      <c r="AI32" s="628"/>
      <c r="AJ32" s="628"/>
      <c r="AK32" s="628"/>
      <c r="AL32" s="628"/>
      <c r="AM32" s="628"/>
      <c r="AN32" s="628"/>
      <c r="AO32" s="628"/>
      <c r="AP32" s="628"/>
      <c r="AQ32" s="628"/>
      <c r="AR32" s="628"/>
      <c r="AS32" s="628"/>
      <c r="AT32" s="628"/>
      <c r="AU32" s="628"/>
      <c r="AV32" s="628"/>
      <c r="AW32" s="628"/>
      <c r="AX32" s="628"/>
      <c r="AY32" s="628"/>
      <c r="AZ32" s="628"/>
      <c r="BA32" s="628"/>
      <c r="BB32" s="628"/>
      <c r="BC32" s="628"/>
      <c r="BD32" s="628"/>
      <c r="BE32" s="628"/>
      <c r="BF32" s="628"/>
      <c r="BG32" s="628"/>
      <c r="BH32" s="628"/>
      <c r="BI32" s="638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7"/>
      <c r="BU32" s="305"/>
      <c r="BV32" s="306"/>
      <c r="BW32" s="306"/>
      <c r="BX32" s="306"/>
      <c r="BY32" s="306"/>
      <c r="BZ32" s="306"/>
      <c r="CA32" s="306"/>
      <c r="CB32" s="306"/>
      <c r="CC32" s="306"/>
      <c r="CD32" s="306"/>
      <c r="CE32" s="307"/>
      <c r="CF32" s="305"/>
      <c r="CG32" s="306"/>
      <c r="CH32" s="306"/>
      <c r="CI32" s="306"/>
      <c r="CJ32" s="306"/>
      <c r="CK32" s="306"/>
      <c r="CL32" s="306"/>
      <c r="CM32" s="306"/>
      <c r="CN32" s="306"/>
      <c r="CO32" s="306"/>
      <c r="CP32" s="307"/>
      <c r="CQ32" s="305"/>
      <c r="CR32" s="306"/>
      <c r="CS32" s="306"/>
      <c r="CT32" s="306"/>
      <c r="CU32" s="306"/>
      <c r="CV32" s="306"/>
      <c r="CW32" s="306"/>
      <c r="CX32" s="306"/>
      <c r="CY32" s="306"/>
      <c r="CZ32" s="306"/>
      <c r="DA32" s="307"/>
      <c r="DB32" s="305"/>
      <c r="DC32" s="306"/>
      <c r="DD32" s="306"/>
      <c r="DE32" s="306"/>
      <c r="DF32" s="306"/>
      <c r="DG32" s="306"/>
      <c r="DH32" s="306"/>
      <c r="DI32" s="306"/>
      <c r="DJ32" s="306"/>
      <c r="DK32" s="306"/>
      <c r="DL32" s="306"/>
      <c r="DM32" s="633"/>
      <c r="DN32" s="306"/>
      <c r="DO32" s="306"/>
      <c r="DP32" s="306"/>
      <c r="DQ32" s="306"/>
      <c r="DR32" s="306"/>
      <c r="DS32" s="306"/>
      <c r="DT32" s="306"/>
      <c r="DU32" s="306"/>
      <c r="DV32" s="306"/>
      <c r="DW32" s="533"/>
    </row>
    <row r="33" spans="1:127" s="86" customFormat="1" ht="12.75">
      <c r="A33" s="534" t="s">
        <v>580</v>
      </c>
      <c r="B33" s="225"/>
      <c r="C33" s="225"/>
      <c r="D33" s="225"/>
      <c r="E33" s="225"/>
      <c r="F33" s="225"/>
      <c r="G33" s="225"/>
      <c r="H33" s="225"/>
      <c r="I33" s="225"/>
      <c r="J33" s="637" t="s">
        <v>581</v>
      </c>
      <c r="K33" s="628"/>
      <c r="L33" s="628"/>
      <c r="M33" s="628"/>
      <c r="N33" s="628"/>
      <c r="O33" s="628"/>
      <c r="P33" s="628"/>
      <c r="Q33" s="628"/>
      <c r="R33" s="628"/>
      <c r="S33" s="628"/>
      <c r="T33" s="628"/>
      <c r="U33" s="628"/>
      <c r="V33" s="628"/>
      <c r="W33" s="628"/>
      <c r="X33" s="628"/>
      <c r="Y33" s="628"/>
      <c r="Z33" s="628"/>
      <c r="AA33" s="628"/>
      <c r="AB33" s="628"/>
      <c r="AC33" s="628"/>
      <c r="AD33" s="628"/>
      <c r="AE33" s="628"/>
      <c r="AF33" s="628"/>
      <c r="AG33" s="628"/>
      <c r="AH33" s="628"/>
      <c r="AI33" s="628"/>
      <c r="AJ33" s="628"/>
      <c r="AK33" s="628"/>
      <c r="AL33" s="628"/>
      <c r="AM33" s="628"/>
      <c r="AN33" s="628"/>
      <c r="AO33" s="628"/>
      <c r="AP33" s="628"/>
      <c r="AQ33" s="628"/>
      <c r="AR33" s="628"/>
      <c r="AS33" s="628"/>
      <c r="AT33" s="628"/>
      <c r="AU33" s="628"/>
      <c r="AV33" s="628"/>
      <c r="AW33" s="628"/>
      <c r="AX33" s="628"/>
      <c r="AY33" s="628"/>
      <c r="AZ33" s="628"/>
      <c r="BA33" s="628"/>
      <c r="BB33" s="628"/>
      <c r="BC33" s="628"/>
      <c r="BD33" s="628"/>
      <c r="BE33" s="628"/>
      <c r="BF33" s="628"/>
      <c r="BG33" s="628"/>
      <c r="BH33" s="628"/>
      <c r="BI33" s="638"/>
      <c r="BJ33" s="306"/>
      <c r="BK33" s="306"/>
      <c r="BL33" s="306"/>
      <c r="BM33" s="306"/>
      <c r="BN33" s="306"/>
      <c r="BO33" s="306"/>
      <c r="BP33" s="306"/>
      <c r="BQ33" s="306"/>
      <c r="BR33" s="306"/>
      <c r="BS33" s="306"/>
      <c r="BT33" s="307"/>
      <c r="BU33" s="305"/>
      <c r="BV33" s="306"/>
      <c r="BW33" s="306"/>
      <c r="BX33" s="306"/>
      <c r="BY33" s="306"/>
      <c r="BZ33" s="306"/>
      <c r="CA33" s="306"/>
      <c r="CB33" s="306"/>
      <c r="CC33" s="306"/>
      <c r="CD33" s="306"/>
      <c r="CE33" s="307"/>
      <c r="CF33" s="305"/>
      <c r="CG33" s="306"/>
      <c r="CH33" s="306"/>
      <c r="CI33" s="306"/>
      <c r="CJ33" s="306"/>
      <c r="CK33" s="306"/>
      <c r="CL33" s="306"/>
      <c r="CM33" s="306"/>
      <c r="CN33" s="306"/>
      <c r="CO33" s="306"/>
      <c r="CP33" s="307"/>
      <c r="CQ33" s="305"/>
      <c r="CR33" s="306"/>
      <c r="CS33" s="306"/>
      <c r="CT33" s="306"/>
      <c r="CU33" s="306"/>
      <c r="CV33" s="306"/>
      <c r="CW33" s="306"/>
      <c r="CX33" s="306"/>
      <c r="CY33" s="306"/>
      <c r="CZ33" s="306"/>
      <c r="DA33" s="307"/>
      <c r="DB33" s="305"/>
      <c r="DC33" s="306"/>
      <c r="DD33" s="306"/>
      <c r="DE33" s="306"/>
      <c r="DF33" s="306"/>
      <c r="DG33" s="306"/>
      <c r="DH33" s="306"/>
      <c r="DI33" s="306"/>
      <c r="DJ33" s="306"/>
      <c r="DK33" s="306"/>
      <c r="DL33" s="306"/>
      <c r="DM33" s="633"/>
      <c r="DN33" s="306"/>
      <c r="DO33" s="306"/>
      <c r="DP33" s="306"/>
      <c r="DQ33" s="306"/>
      <c r="DR33" s="306"/>
      <c r="DS33" s="306"/>
      <c r="DT33" s="306"/>
      <c r="DU33" s="306"/>
      <c r="DV33" s="306"/>
      <c r="DW33" s="533"/>
    </row>
    <row r="34" spans="1:127" s="86" customFormat="1" ht="12.75">
      <c r="A34" s="534" t="s">
        <v>582</v>
      </c>
      <c r="B34" s="225"/>
      <c r="C34" s="225"/>
      <c r="D34" s="225"/>
      <c r="E34" s="225"/>
      <c r="F34" s="225"/>
      <c r="G34" s="225"/>
      <c r="H34" s="225"/>
      <c r="I34" s="225"/>
      <c r="J34" s="637" t="s">
        <v>583</v>
      </c>
      <c r="K34" s="628"/>
      <c r="L34" s="628"/>
      <c r="M34" s="628"/>
      <c r="N34" s="628"/>
      <c r="O34" s="628"/>
      <c r="P34" s="628"/>
      <c r="Q34" s="628"/>
      <c r="R34" s="628"/>
      <c r="S34" s="628"/>
      <c r="T34" s="628"/>
      <c r="U34" s="628"/>
      <c r="V34" s="628"/>
      <c r="W34" s="628"/>
      <c r="X34" s="628"/>
      <c r="Y34" s="628"/>
      <c r="Z34" s="628"/>
      <c r="AA34" s="628"/>
      <c r="AB34" s="628"/>
      <c r="AC34" s="628"/>
      <c r="AD34" s="628"/>
      <c r="AE34" s="628"/>
      <c r="AF34" s="628"/>
      <c r="AG34" s="628"/>
      <c r="AH34" s="628"/>
      <c r="AI34" s="628"/>
      <c r="AJ34" s="628"/>
      <c r="AK34" s="628"/>
      <c r="AL34" s="628"/>
      <c r="AM34" s="628"/>
      <c r="AN34" s="628"/>
      <c r="AO34" s="628"/>
      <c r="AP34" s="628"/>
      <c r="AQ34" s="628"/>
      <c r="AR34" s="628"/>
      <c r="AS34" s="628"/>
      <c r="AT34" s="628"/>
      <c r="AU34" s="628"/>
      <c r="AV34" s="628"/>
      <c r="AW34" s="628"/>
      <c r="AX34" s="628"/>
      <c r="AY34" s="628"/>
      <c r="AZ34" s="628"/>
      <c r="BA34" s="628"/>
      <c r="BB34" s="628"/>
      <c r="BC34" s="628"/>
      <c r="BD34" s="628"/>
      <c r="BE34" s="628"/>
      <c r="BF34" s="628"/>
      <c r="BG34" s="628"/>
      <c r="BH34" s="628"/>
      <c r="BI34" s="638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7"/>
      <c r="BU34" s="305"/>
      <c r="BV34" s="306"/>
      <c r="BW34" s="306"/>
      <c r="BX34" s="306"/>
      <c r="BY34" s="306"/>
      <c r="BZ34" s="306"/>
      <c r="CA34" s="306"/>
      <c r="CB34" s="306"/>
      <c r="CC34" s="306"/>
      <c r="CD34" s="306"/>
      <c r="CE34" s="307"/>
      <c r="CF34" s="305"/>
      <c r="CG34" s="306"/>
      <c r="CH34" s="306"/>
      <c r="CI34" s="306"/>
      <c r="CJ34" s="306"/>
      <c r="CK34" s="306"/>
      <c r="CL34" s="306"/>
      <c r="CM34" s="306"/>
      <c r="CN34" s="306"/>
      <c r="CO34" s="306"/>
      <c r="CP34" s="307"/>
      <c r="CQ34" s="305"/>
      <c r="CR34" s="306"/>
      <c r="CS34" s="306"/>
      <c r="CT34" s="306"/>
      <c r="CU34" s="306"/>
      <c r="CV34" s="306"/>
      <c r="CW34" s="306"/>
      <c r="CX34" s="306"/>
      <c r="CY34" s="306"/>
      <c r="CZ34" s="306"/>
      <c r="DA34" s="307"/>
      <c r="DB34" s="305"/>
      <c r="DC34" s="306"/>
      <c r="DD34" s="306"/>
      <c r="DE34" s="306"/>
      <c r="DF34" s="306"/>
      <c r="DG34" s="306"/>
      <c r="DH34" s="306"/>
      <c r="DI34" s="306"/>
      <c r="DJ34" s="306"/>
      <c r="DK34" s="306"/>
      <c r="DL34" s="306"/>
      <c r="DM34" s="633"/>
      <c r="DN34" s="306"/>
      <c r="DO34" s="306"/>
      <c r="DP34" s="306"/>
      <c r="DQ34" s="306"/>
      <c r="DR34" s="306"/>
      <c r="DS34" s="306"/>
      <c r="DT34" s="306"/>
      <c r="DU34" s="306"/>
      <c r="DV34" s="306"/>
      <c r="DW34" s="533"/>
    </row>
    <row r="35" spans="1:127" s="86" customFormat="1" ht="13.5" thickBot="1">
      <c r="A35" s="524" t="s">
        <v>584</v>
      </c>
      <c r="B35" s="525"/>
      <c r="C35" s="525"/>
      <c r="D35" s="525"/>
      <c r="E35" s="525"/>
      <c r="F35" s="525"/>
      <c r="G35" s="525"/>
      <c r="H35" s="525"/>
      <c r="I35" s="525"/>
      <c r="J35" s="634" t="s">
        <v>585</v>
      </c>
      <c r="K35" s="635"/>
      <c r="L35" s="635"/>
      <c r="M35" s="635"/>
      <c r="N35" s="635"/>
      <c r="O35" s="635"/>
      <c r="P35" s="635"/>
      <c r="Q35" s="635"/>
      <c r="R35" s="635"/>
      <c r="S35" s="635"/>
      <c r="T35" s="635"/>
      <c r="U35" s="635"/>
      <c r="V35" s="635"/>
      <c r="W35" s="635"/>
      <c r="X35" s="635"/>
      <c r="Y35" s="635"/>
      <c r="Z35" s="635"/>
      <c r="AA35" s="635"/>
      <c r="AB35" s="635"/>
      <c r="AC35" s="635"/>
      <c r="AD35" s="635"/>
      <c r="AE35" s="635"/>
      <c r="AF35" s="635"/>
      <c r="AG35" s="635"/>
      <c r="AH35" s="635"/>
      <c r="AI35" s="635"/>
      <c r="AJ35" s="635"/>
      <c r="AK35" s="635"/>
      <c r="AL35" s="635"/>
      <c r="AM35" s="635"/>
      <c r="AN35" s="635"/>
      <c r="AO35" s="635"/>
      <c r="AP35" s="635"/>
      <c r="AQ35" s="635"/>
      <c r="AR35" s="635"/>
      <c r="AS35" s="635"/>
      <c r="AT35" s="635"/>
      <c r="AU35" s="635"/>
      <c r="AV35" s="635"/>
      <c r="AW35" s="635"/>
      <c r="AX35" s="635"/>
      <c r="AY35" s="635"/>
      <c r="AZ35" s="635"/>
      <c r="BA35" s="635"/>
      <c r="BB35" s="635"/>
      <c r="BC35" s="635"/>
      <c r="BD35" s="635"/>
      <c r="BE35" s="635"/>
      <c r="BF35" s="635"/>
      <c r="BG35" s="635"/>
      <c r="BH35" s="635"/>
      <c r="BI35" s="636"/>
      <c r="BJ35" s="522"/>
      <c r="BK35" s="522"/>
      <c r="BL35" s="522"/>
      <c r="BM35" s="522"/>
      <c r="BN35" s="522"/>
      <c r="BO35" s="522"/>
      <c r="BP35" s="522"/>
      <c r="BQ35" s="522"/>
      <c r="BR35" s="522"/>
      <c r="BS35" s="522"/>
      <c r="BT35" s="531"/>
      <c r="BU35" s="530"/>
      <c r="BV35" s="522"/>
      <c r="BW35" s="522"/>
      <c r="BX35" s="522"/>
      <c r="BY35" s="522"/>
      <c r="BZ35" s="522"/>
      <c r="CA35" s="522"/>
      <c r="CB35" s="522"/>
      <c r="CC35" s="522"/>
      <c r="CD35" s="522"/>
      <c r="CE35" s="531"/>
      <c r="CF35" s="530"/>
      <c r="CG35" s="522"/>
      <c r="CH35" s="522"/>
      <c r="CI35" s="522"/>
      <c r="CJ35" s="522"/>
      <c r="CK35" s="522"/>
      <c r="CL35" s="522"/>
      <c r="CM35" s="522"/>
      <c r="CN35" s="522"/>
      <c r="CO35" s="522"/>
      <c r="CP35" s="531"/>
      <c r="CQ35" s="530"/>
      <c r="CR35" s="522"/>
      <c r="CS35" s="522"/>
      <c r="CT35" s="522"/>
      <c r="CU35" s="522"/>
      <c r="CV35" s="522"/>
      <c r="CW35" s="522"/>
      <c r="CX35" s="522"/>
      <c r="CY35" s="522"/>
      <c r="CZ35" s="522"/>
      <c r="DA35" s="531"/>
      <c r="DB35" s="530"/>
      <c r="DC35" s="522"/>
      <c r="DD35" s="522"/>
      <c r="DE35" s="522"/>
      <c r="DF35" s="522"/>
      <c r="DG35" s="522"/>
      <c r="DH35" s="522"/>
      <c r="DI35" s="522"/>
      <c r="DJ35" s="522"/>
      <c r="DK35" s="522"/>
      <c r="DL35" s="522"/>
      <c r="DM35" s="609"/>
      <c r="DN35" s="522"/>
      <c r="DO35" s="522"/>
      <c r="DP35" s="522"/>
      <c r="DQ35" s="522"/>
      <c r="DR35" s="522"/>
      <c r="DS35" s="522"/>
      <c r="DT35" s="522"/>
      <c r="DU35" s="522"/>
      <c r="DV35" s="522"/>
      <c r="DW35" s="523"/>
    </row>
    <row r="36" spans="1:127" s="87" customFormat="1" ht="12.75">
      <c r="A36" s="566"/>
      <c r="B36" s="567"/>
      <c r="C36" s="567"/>
      <c r="D36" s="567"/>
      <c r="E36" s="567"/>
      <c r="F36" s="567"/>
      <c r="G36" s="567"/>
      <c r="H36" s="567"/>
      <c r="I36" s="568"/>
      <c r="J36" s="630" t="s">
        <v>586</v>
      </c>
      <c r="K36" s="631"/>
      <c r="L36" s="631"/>
      <c r="M36" s="631"/>
      <c r="N36" s="631"/>
      <c r="O36" s="631"/>
      <c r="P36" s="631"/>
      <c r="Q36" s="631"/>
      <c r="R36" s="631"/>
      <c r="S36" s="631"/>
      <c r="T36" s="631"/>
      <c r="U36" s="631"/>
      <c r="V36" s="631"/>
      <c r="W36" s="631"/>
      <c r="X36" s="631"/>
      <c r="Y36" s="631"/>
      <c r="Z36" s="631"/>
      <c r="AA36" s="631"/>
      <c r="AB36" s="631"/>
      <c r="AC36" s="631"/>
      <c r="AD36" s="631"/>
      <c r="AE36" s="631"/>
      <c r="AF36" s="631"/>
      <c r="AG36" s="631"/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31"/>
      <c r="AS36" s="631"/>
      <c r="AT36" s="631"/>
      <c r="AU36" s="631"/>
      <c r="AV36" s="631"/>
      <c r="AW36" s="631"/>
      <c r="AX36" s="631"/>
      <c r="AY36" s="631"/>
      <c r="AZ36" s="631"/>
      <c r="BA36" s="631"/>
      <c r="BB36" s="631"/>
      <c r="BC36" s="631"/>
      <c r="BD36" s="631"/>
      <c r="BE36" s="631"/>
      <c r="BF36" s="631"/>
      <c r="BG36" s="631"/>
      <c r="BH36" s="631"/>
      <c r="BI36" s="632"/>
      <c r="BJ36" s="583">
        <f>BJ12+BJ28</f>
        <v>26.64</v>
      </c>
      <c r="BK36" s="573"/>
      <c r="BL36" s="573"/>
      <c r="BM36" s="573"/>
      <c r="BN36" s="573"/>
      <c r="BO36" s="573"/>
      <c r="BP36" s="573"/>
      <c r="BQ36" s="573"/>
      <c r="BR36" s="573"/>
      <c r="BS36" s="573"/>
      <c r="BT36" s="574"/>
      <c r="BU36" s="583">
        <f>BU12+BU28</f>
        <v>28.060000000000002</v>
      </c>
      <c r="BV36" s="573"/>
      <c r="BW36" s="573"/>
      <c r="BX36" s="573"/>
      <c r="BY36" s="573"/>
      <c r="BZ36" s="573"/>
      <c r="CA36" s="573"/>
      <c r="CB36" s="573"/>
      <c r="CC36" s="573"/>
      <c r="CD36" s="573"/>
      <c r="CE36" s="574"/>
      <c r="CF36" s="583">
        <f>CF12+CF28</f>
        <v>29.380000000000003</v>
      </c>
      <c r="CG36" s="573"/>
      <c r="CH36" s="573"/>
      <c r="CI36" s="573"/>
      <c r="CJ36" s="573"/>
      <c r="CK36" s="573"/>
      <c r="CL36" s="573"/>
      <c r="CM36" s="573"/>
      <c r="CN36" s="573"/>
      <c r="CO36" s="573"/>
      <c r="CP36" s="574"/>
      <c r="CQ36" s="583">
        <f>CQ12+CQ28</f>
        <v>30.66</v>
      </c>
      <c r="CR36" s="573"/>
      <c r="CS36" s="573"/>
      <c r="CT36" s="573"/>
      <c r="CU36" s="573"/>
      <c r="CV36" s="573"/>
      <c r="CW36" s="573"/>
      <c r="CX36" s="573"/>
      <c r="CY36" s="573"/>
      <c r="CZ36" s="573"/>
      <c r="DA36" s="574"/>
      <c r="DB36" s="583">
        <f>DB12+DB28</f>
        <v>31.68</v>
      </c>
      <c r="DC36" s="573"/>
      <c r="DD36" s="573"/>
      <c r="DE36" s="573"/>
      <c r="DF36" s="573"/>
      <c r="DG36" s="573"/>
      <c r="DH36" s="573"/>
      <c r="DI36" s="573"/>
      <c r="DJ36" s="573"/>
      <c r="DK36" s="573"/>
      <c r="DL36" s="574"/>
      <c r="DM36" s="583">
        <f>DM12+DM28</f>
        <v>146.42000000000002</v>
      </c>
      <c r="DN36" s="573"/>
      <c r="DO36" s="573"/>
      <c r="DP36" s="573"/>
      <c r="DQ36" s="573"/>
      <c r="DR36" s="573"/>
      <c r="DS36" s="573"/>
      <c r="DT36" s="573"/>
      <c r="DU36" s="573"/>
      <c r="DV36" s="573"/>
      <c r="DW36" s="574"/>
    </row>
    <row r="37" spans="1:127" s="86" customFormat="1" ht="12.75">
      <c r="A37" s="534"/>
      <c r="B37" s="225"/>
      <c r="C37" s="225"/>
      <c r="D37" s="225"/>
      <c r="E37" s="225"/>
      <c r="F37" s="225"/>
      <c r="G37" s="225"/>
      <c r="H37" s="225"/>
      <c r="I37" s="226"/>
      <c r="J37" s="627" t="s">
        <v>587</v>
      </c>
      <c r="K37" s="628"/>
      <c r="L37" s="628"/>
      <c r="M37" s="628"/>
      <c r="N37" s="628"/>
      <c r="O37" s="628"/>
      <c r="P37" s="628"/>
      <c r="Q37" s="628"/>
      <c r="R37" s="628"/>
      <c r="S37" s="628"/>
      <c r="T37" s="628"/>
      <c r="U37" s="628"/>
      <c r="V37" s="628"/>
      <c r="W37" s="628"/>
      <c r="X37" s="628"/>
      <c r="Y37" s="628"/>
      <c r="Z37" s="628"/>
      <c r="AA37" s="628"/>
      <c r="AB37" s="628"/>
      <c r="AC37" s="628"/>
      <c r="AD37" s="628"/>
      <c r="AE37" s="628"/>
      <c r="AF37" s="628"/>
      <c r="AG37" s="628"/>
      <c r="AH37" s="628"/>
      <c r="AI37" s="628"/>
      <c r="AJ37" s="628"/>
      <c r="AK37" s="628"/>
      <c r="AL37" s="628"/>
      <c r="AM37" s="628"/>
      <c r="AN37" s="628"/>
      <c r="AO37" s="628"/>
      <c r="AP37" s="628"/>
      <c r="AQ37" s="628"/>
      <c r="AR37" s="628"/>
      <c r="AS37" s="628"/>
      <c r="AT37" s="628"/>
      <c r="AU37" s="628"/>
      <c r="AV37" s="628"/>
      <c r="AW37" s="628"/>
      <c r="AX37" s="628"/>
      <c r="AY37" s="628"/>
      <c r="AZ37" s="628"/>
      <c r="BA37" s="628"/>
      <c r="BB37" s="628"/>
      <c r="BC37" s="628"/>
      <c r="BD37" s="628"/>
      <c r="BE37" s="628"/>
      <c r="BF37" s="628"/>
      <c r="BG37" s="628"/>
      <c r="BH37" s="628"/>
      <c r="BI37" s="629"/>
      <c r="BJ37" s="305"/>
      <c r="BK37" s="306"/>
      <c r="BL37" s="306"/>
      <c r="BM37" s="306"/>
      <c r="BN37" s="306"/>
      <c r="BO37" s="306"/>
      <c r="BP37" s="306"/>
      <c r="BQ37" s="306"/>
      <c r="BR37" s="306"/>
      <c r="BS37" s="306"/>
      <c r="BT37" s="307"/>
      <c r="BU37" s="305"/>
      <c r="BV37" s="306"/>
      <c r="BW37" s="306"/>
      <c r="BX37" s="306"/>
      <c r="BY37" s="306"/>
      <c r="BZ37" s="306"/>
      <c r="CA37" s="306"/>
      <c r="CB37" s="306"/>
      <c r="CC37" s="306"/>
      <c r="CD37" s="306"/>
      <c r="CE37" s="307"/>
      <c r="CF37" s="305"/>
      <c r="CG37" s="306"/>
      <c r="CH37" s="306"/>
      <c r="CI37" s="306"/>
      <c r="CJ37" s="306"/>
      <c r="CK37" s="306"/>
      <c r="CL37" s="306"/>
      <c r="CM37" s="306"/>
      <c r="CN37" s="306"/>
      <c r="CO37" s="306"/>
      <c r="CP37" s="307"/>
      <c r="CQ37" s="305"/>
      <c r="CR37" s="306"/>
      <c r="CS37" s="306"/>
      <c r="CT37" s="306"/>
      <c r="CU37" s="306"/>
      <c r="CV37" s="306"/>
      <c r="CW37" s="306"/>
      <c r="CX37" s="306"/>
      <c r="CY37" s="306"/>
      <c r="CZ37" s="306"/>
      <c r="DA37" s="307"/>
      <c r="DB37" s="305"/>
      <c r="DC37" s="306"/>
      <c r="DD37" s="306"/>
      <c r="DE37" s="306"/>
      <c r="DF37" s="306"/>
      <c r="DG37" s="306"/>
      <c r="DH37" s="306"/>
      <c r="DI37" s="306"/>
      <c r="DJ37" s="306"/>
      <c r="DK37" s="306"/>
      <c r="DL37" s="307"/>
      <c r="DM37" s="305"/>
      <c r="DN37" s="306"/>
      <c r="DO37" s="306"/>
      <c r="DP37" s="306"/>
      <c r="DQ37" s="306"/>
      <c r="DR37" s="306"/>
      <c r="DS37" s="306"/>
      <c r="DT37" s="306"/>
      <c r="DU37" s="306"/>
      <c r="DV37" s="306"/>
      <c r="DW37" s="533"/>
    </row>
    <row r="38" spans="1:127" s="86" customFormat="1" ht="12.75">
      <c r="A38" s="534"/>
      <c r="B38" s="225"/>
      <c r="C38" s="225"/>
      <c r="D38" s="225"/>
      <c r="E38" s="225"/>
      <c r="F38" s="225"/>
      <c r="G38" s="225"/>
      <c r="H38" s="225"/>
      <c r="I38" s="226"/>
      <c r="J38" s="624" t="s">
        <v>588</v>
      </c>
      <c r="K38" s="625"/>
      <c r="L38" s="625"/>
      <c r="M38" s="625"/>
      <c r="N38" s="625"/>
      <c r="O38" s="625"/>
      <c r="P38" s="625"/>
      <c r="Q38" s="625"/>
      <c r="R38" s="625"/>
      <c r="S38" s="625"/>
      <c r="T38" s="625"/>
      <c r="U38" s="625"/>
      <c r="V38" s="625"/>
      <c r="W38" s="625"/>
      <c r="X38" s="625"/>
      <c r="Y38" s="625"/>
      <c r="Z38" s="625"/>
      <c r="AA38" s="625"/>
      <c r="AB38" s="625"/>
      <c r="AC38" s="625"/>
      <c r="AD38" s="625"/>
      <c r="AE38" s="625"/>
      <c r="AF38" s="625"/>
      <c r="AG38" s="625"/>
      <c r="AH38" s="625"/>
      <c r="AI38" s="625"/>
      <c r="AJ38" s="625"/>
      <c r="AK38" s="625"/>
      <c r="AL38" s="625"/>
      <c r="AM38" s="625"/>
      <c r="AN38" s="625"/>
      <c r="AO38" s="625"/>
      <c r="AP38" s="625"/>
      <c r="AQ38" s="625"/>
      <c r="AR38" s="625"/>
      <c r="AS38" s="625"/>
      <c r="AT38" s="625"/>
      <c r="AU38" s="625"/>
      <c r="AV38" s="625"/>
      <c r="AW38" s="625"/>
      <c r="AX38" s="625"/>
      <c r="AY38" s="625"/>
      <c r="AZ38" s="625"/>
      <c r="BA38" s="625"/>
      <c r="BB38" s="625"/>
      <c r="BC38" s="625"/>
      <c r="BD38" s="625"/>
      <c r="BE38" s="625"/>
      <c r="BF38" s="625"/>
      <c r="BG38" s="625"/>
      <c r="BH38" s="625"/>
      <c r="BI38" s="626"/>
      <c r="BJ38" s="305"/>
      <c r="BK38" s="306"/>
      <c r="BL38" s="306"/>
      <c r="BM38" s="306"/>
      <c r="BN38" s="306"/>
      <c r="BO38" s="306"/>
      <c r="BP38" s="306"/>
      <c r="BQ38" s="306"/>
      <c r="BR38" s="306"/>
      <c r="BS38" s="306"/>
      <c r="BT38" s="307"/>
      <c r="BU38" s="305"/>
      <c r="BV38" s="306"/>
      <c r="BW38" s="306"/>
      <c r="BX38" s="306"/>
      <c r="BY38" s="306"/>
      <c r="BZ38" s="306"/>
      <c r="CA38" s="306"/>
      <c r="CB38" s="306"/>
      <c r="CC38" s="306"/>
      <c r="CD38" s="306"/>
      <c r="CE38" s="307"/>
      <c r="CF38" s="305"/>
      <c r="CG38" s="306"/>
      <c r="CH38" s="306"/>
      <c r="CI38" s="306"/>
      <c r="CJ38" s="306"/>
      <c r="CK38" s="306"/>
      <c r="CL38" s="306"/>
      <c r="CM38" s="306"/>
      <c r="CN38" s="306"/>
      <c r="CO38" s="306"/>
      <c r="CP38" s="307"/>
      <c r="CQ38" s="305"/>
      <c r="CR38" s="306"/>
      <c r="CS38" s="306"/>
      <c r="CT38" s="306"/>
      <c r="CU38" s="306"/>
      <c r="CV38" s="306"/>
      <c r="CW38" s="306"/>
      <c r="CX38" s="306"/>
      <c r="CY38" s="306"/>
      <c r="CZ38" s="306"/>
      <c r="DA38" s="307"/>
      <c r="DB38" s="305"/>
      <c r="DC38" s="306"/>
      <c r="DD38" s="306"/>
      <c r="DE38" s="306"/>
      <c r="DF38" s="306"/>
      <c r="DG38" s="306"/>
      <c r="DH38" s="306"/>
      <c r="DI38" s="306"/>
      <c r="DJ38" s="306"/>
      <c r="DK38" s="306"/>
      <c r="DL38" s="307"/>
      <c r="DM38" s="305"/>
      <c r="DN38" s="306"/>
      <c r="DO38" s="306"/>
      <c r="DP38" s="306"/>
      <c r="DQ38" s="306"/>
      <c r="DR38" s="306"/>
      <c r="DS38" s="306"/>
      <c r="DT38" s="306"/>
      <c r="DU38" s="306"/>
      <c r="DV38" s="306"/>
      <c r="DW38" s="533"/>
    </row>
    <row r="39" spans="1:127" s="86" customFormat="1" ht="13.5" thickBot="1">
      <c r="A39" s="524"/>
      <c r="B39" s="525"/>
      <c r="C39" s="525"/>
      <c r="D39" s="525"/>
      <c r="E39" s="525"/>
      <c r="F39" s="525"/>
      <c r="G39" s="525"/>
      <c r="H39" s="525"/>
      <c r="I39" s="526"/>
      <c r="J39" s="621" t="s">
        <v>589</v>
      </c>
      <c r="K39" s="622"/>
      <c r="L39" s="622"/>
      <c r="M39" s="622"/>
      <c r="N39" s="622"/>
      <c r="O39" s="622"/>
      <c r="P39" s="622"/>
      <c r="Q39" s="622"/>
      <c r="R39" s="622"/>
      <c r="S39" s="622"/>
      <c r="T39" s="622"/>
      <c r="U39" s="622"/>
      <c r="V39" s="622"/>
      <c r="W39" s="622"/>
      <c r="X39" s="622"/>
      <c r="Y39" s="622"/>
      <c r="Z39" s="622"/>
      <c r="AA39" s="622"/>
      <c r="AB39" s="622"/>
      <c r="AC39" s="622"/>
      <c r="AD39" s="622"/>
      <c r="AE39" s="622"/>
      <c r="AF39" s="622"/>
      <c r="AG39" s="622"/>
      <c r="AH39" s="622"/>
      <c r="AI39" s="622"/>
      <c r="AJ39" s="622"/>
      <c r="AK39" s="622"/>
      <c r="AL39" s="622"/>
      <c r="AM39" s="622"/>
      <c r="AN39" s="622"/>
      <c r="AO39" s="622"/>
      <c r="AP39" s="622"/>
      <c r="AQ39" s="622"/>
      <c r="AR39" s="622"/>
      <c r="AS39" s="622"/>
      <c r="AT39" s="622"/>
      <c r="AU39" s="622"/>
      <c r="AV39" s="622"/>
      <c r="AW39" s="622"/>
      <c r="AX39" s="622"/>
      <c r="AY39" s="622"/>
      <c r="AZ39" s="622"/>
      <c r="BA39" s="622"/>
      <c r="BB39" s="622"/>
      <c r="BC39" s="622"/>
      <c r="BD39" s="622"/>
      <c r="BE39" s="622"/>
      <c r="BF39" s="622"/>
      <c r="BG39" s="622"/>
      <c r="BH39" s="622"/>
      <c r="BI39" s="623"/>
      <c r="BJ39" s="530"/>
      <c r="BK39" s="522"/>
      <c r="BL39" s="522"/>
      <c r="BM39" s="522"/>
      <c r="BN39" s="522"/>
      <c r="BO39" s="522"/>
      <c r="BP39" s="522"/>
      <c r="BQ39" s="522"/>
      <c r="BR39" s="522"/>
      <c r="BS39" s="522"/>
      <c r="BT39" s="531"/>
      <c r="BU39" s="530"/>
      <c r="BV39" s="522"/>
      <c r="BW39" s="522"/>
      <c r="BX39" s="522"/>
      <c r="BY39" s="522"/>
      <c r="BZ39" s="522"/>
      <c r="CA39" s="522"/>
      <c r="CB39" s="522"/>
      <c r="CC39" s="522"/>
      <c r="CD39" s="522"/>
      <c r="CE39" s="531"/>
      <c r="CF39" s="530"/>
      <c r="CG39" s="522"/>
      <c r="CH39" s="522"/>
      <c r="CI39" s="522"/>
      <c r="CJ39" s="522"/>
      <c r="CK39" s="522"/>
      <c r="CL39" s="522"/>
      <c r="CM39" s="522"/>
      <c r="CN39" s="522"/>
      <c r="CO39" s="522"/>
      <c r="CP39" s="531"/>
      <c r="CQ39" s="530"/>
      <c r="CR39" s="522"/>
      <c r="CS39" s="522"/>
      <c r="CT39" s="522"/>
      <c r="CU39" s="522"/>
      <c r="CV39" s="522"/>
      <c r="CW39" s="522"/>
      <c r="CX39" s="522"/>
      <c r="CY39" s="522"/>
      <c r="CZ39" s="522"/>
      <c r="DA39" s="531"/>
      <c r="DB39" s="530"/>
      <c r="DC39" s="522"/>
      <c r="DD39" s="522"/>
      <c r="DE39" s="522"/>
      <c r="DF39" s="522"/>
      <c r="DG39" s="522"/>
      <c r="DH39" s="522"/>
      <c r="DI39" s="522"/>
      <c r="DJ39" s="522"/>
      <c r="DK39" s="522"/>
      <c r="DL39" s="531"/>
      <c r="DM39" s="530"/>
      <c r="DN39" s="522"/>
      <c r="DO39" s="522"/>
      <c r="DP39" s="522"/>
      <c r="DQ39" s="522"/>
      <c r="DR39" s="522"/>
      <c r="DS39" s="522"/>
      <c r="DT39" s="522"/>
      <c r="DU39" s="522"/>
      <c r="DV39" s="522"/>
      <c r="DW39" s="523"/>
    </row>
    <row r="40" spans="7:8" s="1" customFormat="1" ht="18.75" customHeight="1">
      <c r="G40" s="85" t="s">
        <v>25</v>
      </c>
      <c r="H40" s="1" t="s">
        <v>590</v>
      </c>
    </row>
    <row r="41" spans="6:8" s="1" customFormat="1" ht="11.25">
      <c r="F41" s="85"/>
      <c r="G41" s="85" t="s">
        <v>26</v>
      </c>
      <c r="H41" s="1" t="s">
        <v>591</v>
      </c>
    </row>
    <row r="42" spans="6:7" s="1" customFormat="1" ht="11.25">
      <c r="F42" s="85"/>
      <c r="G42" s="85"/>
    </row>
    <row r="43" spans="6:7" s="1" customFormat="1" ht="11.25">
      <c r="F43" s="85"/>
      <c r="G43" s="85"/>
    </row>
    <row r="44" spans="6:7" s="1" customFormat="1" ht="11.25">
      <c r="F44" s="85"/>
      <c r="G44" s="85"/>
    </row>
    <row r="46" spans="12:89" ht="12.75">
      <c r="L46" s="26" t="s">
        <v>537</v>
      </c>
      <c r="CK46" s="26" t="s">
        <v>538</v>
      </c>
    </row>
  </sheetData>
  <sheetProtection/>
  <mergeCells count="241">
    <mergeCell ref="CX1:DW1"/>
    <mergeCell ref="A3:DW3"/>
    <mergeCell ref="CQ5:DW5"/>
    <mergeCell ref="CQ6:DW6"/>
    <mergeCell ref="DG7:DW7"/>
    <mergeCell ref="CP8:DL8"/>
    <mergeCell ref="DM8:DO8"/>
    <mergeCell ref="DP8:DR8"/>
    <mergeCell ref="A10:I11"/>
    <mergeCell ref="J10:BI11"/>
    <mergeCell ref="BJ10:DW10"/>
    <mergeCell ref="BJ11:BT11"/>
    <mergeCell ref="BU11:CE11"/>
    <mergeCell ref="CF11:CP11"/>
    <mergeCell ref="CQ11:DA11"/>
    <mergeCell ref="DB11:DL11"/>
    <mergeCell ref="DM11:DW11"/>
    <mergeCell ref="A12:I12"/>
    <mergeCell ref="J12:BI12"/>
    <mergeCell ref="BJ12:BT12"/>
    <mergeCell ref="BU12:CE12"/>
    <mergeCell ref="CF12:CP12"/>
    <mergeCell ref="CQ12:DA12"/>
    <mergeCell ref="DB12:DL12"/>
    <mergeCell ref="DM12:DW12"/>
    <mergeCell ref="A13:I13"/>
    <mergeCell ref="J13:BI13"/>
    <mergeCell ref="BJ13:BT13"/>
    <mergeCell ref="BU13:CE13"/>
    <mergeCell ref="CF13:CP13"/>
    <mergeCell ref="CQ13:DA13"/>
    <mergeCell ref="DB13:DL13"/>
    <mergeCell ref="DM13:DW13"/>
    <mergeCell ref="A14:I14"/>
    <mergeCell ref="J14:BI14"/>
    <mergeCell ref="BJ14:BT14"/>
    <mergeCell ref="BU14:CE14"/>
    <mergeCell ref="CF14:CP14"/>
    <mergeCell ref="CQ14:DA14"/>
    <mergeCell ref="DB14:DL14"/>
    <mergeCell ref="DM14:DW14"/>
    <mergeCell ref="A15:I15"/>
    <mergeCell ref="J15:BI15"/>
    <mergeCell ref="BJ15:BT15"/>
    <mergeCell ref="BU15:CE15"/>
    <mergeCell ref="CF15:CP15"/>
    <mergeCell ref="CQ15:DA15"/>
    <mergeCell ref="DB15:DL15"/>
    <mergeCell ref="DM15:DW15"/>
    <mergeCell ref="A16:I16"/>
    <mergeCell ref="J16:BI16"/>
    <mergeCell ref="BJ16:BT16"/>
    <mergeCell ref="BU16:CE16"/>
    <mergeCell ref="CF16:CP16"/>
    <mergeCell ref="CQ16:DA16"/>
    <mergeCell ref="DB16:DL16"/>
    <mergeCell ref="DM16:DW16"/>
    <mergeCell ref="A17:I17"/>
    <mergeCell ref="J17:BI17"/>
    <mergeCell ref="BJ17:BT17"/>
    <mergeCell ref="BU17:CE17"/>
    <mergeCell ref="CF17:CP17"/>
    <mergeCell ref="CQ17:DA17"/>
    <mergeCell ref="DB17:DL17"/>
    <mergeCell ref="DM17:DW17"/>
    <mergeCell ref="A18:I18"/>
    <mergeCell ref="J18:BI18"/>
    <mergeCell ref="BJ18:BT18"/>
    <mergeCell ref="BU18:CE18"/>
    <mergeCell ref="CF18:CP18"/>
    <mergeCell ref="CQ18:DA18"/>
    <mergeCell ref="DB18:DL18"/>
    <mergeCell ref="DM18:DW18"/>
    <mergeCell ref="A19:I19"/>
    <mergeCell ref="J19:BI19"/>
    <mergeCell ref="BJ19:BT19"/>
    <mergeCell ref="BU19:CE19"/>
    <mergeCell ref="CF19:CP19"/>
    <mergeCell ref="CQ19:DA19"/>
    <mergeCell ref="DB19:DL19"/>
    <mergeCell ref="DM19:DW19"/>
    <mergeCell ref="A20:I20"/>
    <mergeCell ref="J20:BI20"/>
    <mergeCell ref="BJ20:BT20"/>
    <mergeCell ref="BU20:CE20"/>
    <mergeCell ref="CF20:CP20"/>
    <mergeCell ref="CQ20:DA20"/>
    <mergeCell ref="DB20:DL20"/>
    <mergeCell ref="DM20:DW20"/>
    <mergeCell ref="A21:I21"/>
    <mergeCell ref="J21:BI21"/>
    <mergeCell ref="BJ21:BT21"/>
    <mergeCell ref="BU21:CE21"/>
    <mergeCell ref="CF21:CP21"/>
    <mergeCell ref="CQ21:DA21"/>
    <mergeCell ref="DB21:DL21"/>
    <mergeCell ref="DM21:DW21"/>
    <mergeCell ref="A22:I22"/>
    <mergeCell ref="J22:BI22"/>
    <mergeCell ref="BJ22:BT22"/>
    <mergeCell ref="BU22:CE22"/>
    <mergeCell ref="CF22:CP22"/>
    <mergeCell ref="CQ22:DA22"/>
    <mergeCell ref="DB22:DL22"/>
    <mergeCell ref="DM22:DW22"/>
    <mergeCell ref="A23:I23"/>
    <mergeCell ref="J23:BI23"/>
    <mergeCell ref="BJ23:BT23"/>
    <mergeCell ref="BU23:CE23"/>
    <mergeCell ref="CF23:CP23"/>
    <mergeCell ref="CQ23:DA23"/>
    <mergeCell ref="DB23:DL23"/>
    <mergeCell ref="DM23:DW23"/>
    <mergeCell ref="A24:I24"/>
    <mergeCell ref="J24:BI24"/>
    <mergeCell ref="BJ24:BT24"/>
    <mergeCell ref="BU24:CE24"/>
    <mergeCell ref="CF24:CP24"/>
    <mergeCell ref="CQ24:DA24"/>
    <mergeCell ref="DB24:DL24"/>
    <mergeCell ref="DM24:DW24"/>
    <mergeCell ref="A25:I25"/>
    <mergeCell ref="J25:BI25"/>
    <mergeCell ref="BJ25:BT25"/>
    <mergeCell ref="BU25:CE25"/>
    <mergeCell ref="CF25:CP25"/>
    <mergeCell ref="CQ25:DA25"/>
    <mergeCell ref="DB25:DL25"/>
    <mergeCell ref="DM25:DW25"/>
    <mergeCell ref="A26:I26"/>
    <mergeCell ref="J26:BI26"/>
    <mergeCell ref="BJ26:BT26"/>
    <mergeCell ref="BU26:CE26"/>
    <mergeCell ref="CF26:CP26"/>
    <mergeCell ref="CQ26:DA26"/>
    <mergeCell ref="DB26:DL26"/>
    <mergeCell ref="DM26:DW26"/>
    <mergeCell ref="A27:I27"/>
    <mergeCell ref="J27:BI27"/>
    <mergeCell ref="BJ27:BT27"/>
    <mergeCell ref="BU27:CE27"/>
    <mergeCell ref="CF27:CP27"/>
    <mergeCell ref="CQ27:DA27"/>
    <mergeCell ref="DB27:DL27"/>
    <mergeCell ref="DM27:DW27"/>
    <mergeCell ref="A28:I28"/>
    <mergeCell ref="J28:BI28"/>
    <mergeCell ref="BJ28:BT28"/>
    <mergeCell ref="BU28:CE28"/>
    <mergeCell ref="CF28:CP28"/>
    <mergeCell ref="CQ28:DA28"/>
    <mergeCell ref="DB28:DL28"/>
    <mergeCell ref="DM28:DW28"/>
    <mergeCell ref="A29:I29"/>
    <mergeCell ref="J29:BI29"/>
    <mergeCell ref="BJ29:BT29"/>
    <mergeCell ref="BU29:CE29"/>
    <mergeCell ref="CF29:CP29"/>
    <mergeCell ref="CQ29:DA29"/>
    <mergeCell ref="DB29:DL29"/>
    <mergeCell ref="DM29:DW29"/>
    <mergeCell ref="A30:I30"/>
    <mergeCell ref="J30:BI30"/>
    <mergeCell ref="BJ30:BT30"/>
    <mergeCell ref="BU30:CE30"/>
    <mergeCell ref="CF30:CP30"/>
    <mergeCell ref="CQ30:DA30"/>
    <mergeCell ref="DB30:DL30"/>
    <mergeCell ref="DM30:DW30"/>
    <mergeCell ref="A31:I31"/>
    <mergeCell ref="J31:BI31"/>
    <mergeCell ref="BJ31:BT31"/>
    <mergeCell ref="BU31:CE31"/>
    <mergeCell ref="CF31:CP31"/>
    <mergeCell ref="CQ31:DA31"/>
    <mergeCell ref="DB31:DL31"/>
    <mergeCell ref="DM31:DW31"/>
    <mergeCell ref="A32:I32"/>
    <mergeCell ref="J32:BI32"/>
    <mergeCell ref="BJ32:BT32"/>
    <mergeCell ref="BU32:CE32"/>
    <mergeCell ref="CF32:CP32"/>
    <mergeCell ref="CQ32:DA32"/>
    <mergeCell ref="DB32:DL32"/>
    <mergeCell ref="DM32:DW32"/>
    <mergeCell ref="A33:I33"/>
    <mergeCell ref="J33:BI33"/>
    <mergeCell ref="BJ33:BT33"/>
    <mergeCell ref="BU33:CE33"/>
    <mergeCell ref="CF33:CP33"/>
    <mergeCell ref="CQ33:DA33"/>
    <mergeCell ref="DB33:DL33"/>
    <mergeCell ref="DM33:DW33"/>
    <mergeCell ref="A34:I34"/>
    <mergeCell ref="J34:BI34"/>
    <mergeCell ref="BJ34:BT34"/>
    <mergeCell ref="BU34:CE34"/>
    <mergeCell ref="CF34:CP34"/>
    <mergeCell ref="CQ34:DA34"/>
    <mergeCell ref="DB34:DL34"/>
    <mergeCell ref="DM34:DW34"/>
    <mergeCell ref="A35:I35"/>
    <mergeCell ref="J35:BI35"/>
    <mergeCell ref="BJ35:BT35"/>
    <mergeCell ref="BU35:CE35"/>
    <mergeCell ref="CF35:CP35"/>
    <mergeCell ref="CQ35:DA35"/>
    <mergeCell ref="DB35:DL35"/>
    <mergeCell ref="DM35:DW35"/>
    <mergeCell ref="A36:I36"/>
    <mergeCell ref="J36:BI36"/>
    <mergeCell ref="BJ36:BT36"/>
    <mergeCell ref="BU36:CE36"/>
    <mergeCell ref="CF36:CP36"/>
    <mergeCell ref="CQ36:DA36"/>
    <mergeCell ref="DB36:DL36"/>
    <mergeCell ref="DM36:DW36"/>
    <mergeCell ref="A37:I37"/>
    <mergeCell ref="J37:BI37"/>
    <mergeCell ref="BJ37:BT37"/>
    <mergeCell ref="BU37:CE37"/>
    <mergeCell ref="CF37:CP37"/>
    <mergeCell ref="CQ37:DA37"/>
    <mergeCell ref="DB37:DL37"/>
    <mergeCell ref="DM37:DW37"/>
    <mergeCell ref="A38:I38"/>
    <mergeCell ref="J38:BI38"/>
    <mergeCell ref="BJ38:BT38"/>
    <mergeCell ref="BU38:CE38"/>
    <mergeCell ref="CF38:CP38"/>
    <mergeCell ref="CQ38:DA38"/>
    <mergeCell ref="DB38:DL38"/>
    <mergeCell ref="DM38:DW38"/>
    <mergeCell ref="A39:I39"/>
    <mergeCell ref="J39:BI39"/>
    <mergeCell ref="BJ39:BT39"/>
    <mergeCell ref="BU39:CE39"/>
    <mergeCell ref="CF39:CP39"/>
    <mergeCell ref="CQ39:DA39"/>
    <mergeCell ref="DB39:DL39"/>
    <mergeCell ref="DM39:DW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59"/>
  <sheetViews>
    <sheetView zoomScalePageLayoutView="0" workbookViewId="0" topLeftCell="A1">
      <selection activeCell="EH8" sqref="EH8:EJ8"/>
    </sheetView>
  </sheetViews>
  <sheetFormatPr defaultColWidth="0.875" defaultRowHeight="12.75"/>
  <cols>
    <col min="1" max="16384" width="0.875" style="26" customWidth="1"/>
  </cols>
  <sheetData>
    <row r="1" spans="121:145" ht="33.75" customHeight="1">
      <c r="DQ1" s="414" t="s">
        <v>592</v>
      </c>
      <c r="DR1" s="414"/>
      <c r="DS1" s="414"/>
      <c r="DT1" s="414"/>
      <c r="DU1" s="414"/>
      <c r="DV1" s="414"/>
      <c r="DW1" s="414"/>
      <c r="DX1" s="414"/>
      <c r="DY1" s="414"/>
      <c r="DZ1" s="414"/>
      <c r="EA1" s="414"/>
      <c r="EB1" s="414"/>
      <c r="EC1" s="414"/>
      <c r="ED1" s="414"/>
      <c r="EE1" s="414"/>
      <c r="EF1" s="414"/>
      <c r="EG1" s="414"/>
      <c r="EH1" s="414"/>
      <c r="EI1" s="414"/>
      <c r="EJ1" s="414"/>
      <c r="EK1" s="414"/>
      <c r="EL1" s="414"/>
      <c r="EM1" s="414"/>
      <c r="EN1" s="414"/>
      <c r="EO1" s="414"/>
    </row>
    <row r="3" spans="1:145" s="4" customFormat="1" ht="42.75" customHeight="1">
      <c r="A3" s="674" t="s">
        <v>593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674"/>
      <c r="AN3" s="674"/>
      <c r="AO3" s="674"/>
      <c r="AP3" s="674"/>
      <c r="AQ3" s="674"/>
      <c r="AR3" s="674"/>
      <c r="AS3" s="674"/>
      <c r="AT3" s="674"/>
      <c r="AU3" s="674"/>
      <c r="AV3" s="674"/>
      <c r="AW3" s="674"/>
      <c r="AX3" s="674"/>
      <c r="AY3" s="674"/>
      <c r="AZ3" s="674"/>
      <c r="BA3" s="674"/>
      <c r="BB3" s="674"/>
      <c r="BC3" s="674"/>
      <c r="BD3" s="674"/>
      <c r="BE3" s="674"/>
      <c r="BF3" s="674"/>
      <c r="BG3" s="674"/>
      <c r="BH3" s="674"/>
      <c r="BI3" s="674"/>
      <c r="BJ3" s="674"/>
      <c r="BK3" s="674"/>
      <c r="BL3" s="674"/>
      <c r="BM3" s="674"/>
      <c r="BN3" s="674"/>
      <c r="BO3" s="674"/>
      <c r="BP3" s="674"/>
      <c r="BQ3" s="674"/>
      <c r="BR3" s="674"/>
      <c r="BS3" s="674"/>
      <c r="BT3" s="674"/>
      <c r="BU3" s="674"/>
      <c r="BV3" s="674"/>
      <c r="BW3" s="674"/>
      <c r="BX3" s="674"/>
      <c r="BY3" s="674"/>
      <c r="BZ3" s="674"/>
      <c r="CA3" s="674"/>
      <c r="CB3" s="674"/>
      <c r="CC3" s="674"/>
      <c r="CD3" s="674"/>
      <c r="CE3" s="674"/>
      <c r="CF3" s="674"/>
      <c r="CG3" s="674"/>
      <c r="CH3" s="674"/>
      <c r="CI3" s="674"/>
      <c r="CJ3" s="674"/>
      <c r="CK3" s="674"/>
      <c r="CL3" s="674"/>
      <c r="CM3" s="674"/>
      <c r="CN3" s="674"/>
      <c r="CO3" s="674"/>
      <c r="CP3" s="674"/>
      <c r="CQ3" s="674"/>
      <c r="CR3" s="674"/>
      <c r="CS3" s="674"/>
      <c r="CT3" s="674"/>
      <c r="CU3" s="674"/>
      <c r="CV3" s="674"/>
      <c r="CW3" s="674"/>
      <c r="CX3" s="674"/>
      <c r="CY3" s="674"/>
      <c r="CZ3" s="674"/>
      <c r="DA3" s="674"/>
      <c r="DB3" s="674"/>
      <c r="DC3" s="674"/>
      <c r="DD3" s="674"/>
      <c r="DE3" s="674"/>
      <c r="DF3" s="674"/>
      <c r="DG3" s="674"/>
      <c r="DH3" s="674"/>
      <c r="DI3" s="674"/>
      <c r="DJ3" s="674"/>
      <c r="DK3" s="674"/>
      <c r="DL3" s="674"/>
      <c r="DM3" s="674"/>
      <c r="DN3" s="674"/>
      <c r="DO3" s="674"/>
      <c r="DP3" s="674"/>
      <c r="DQ3" s="674"/>
      <c r="DR3" s="674"/>
      <c r="DS3" s="674"/>
      <c r="DT3" s="674"/>
      <c r="DU3" s="674"/>
      <c r="DV3" s="674"/>
      <c r="DW3" s="674"/>
      <c r="DX3" s="674"/>
      <c r="DY3" s="674"/>
      <c r="DZ3" s="674"/>
      <c r="EA3" s="674"/>
      <c r="EB3" s="674"/>
      <c r="EC3" s="674"/>
      <c r="ED3" s="674"/>
      <c r="EE3" s="674"/>
      <c r="EF3" s="674"/>
      <c r="EG3" s="674"/>
      <c r="EH3" s="674"/>
      <c r="EI3" s="674"/>
      <c r="EJ3" s="674"/>
      <c r="EK3" s="674"/>
      <c r="EL3" s="674"/>
      <c r="EM3" s="674"/>
      <c r="EN3" s="674"/>
      <c r="EO3" s="674"/>
    </row>
    <row r="5" spans="111:145" ht="24.75" customHeight="1">
      <c r="DG5" s="505" t="s">
        <v>594</v>
      </c>
      <c r="DH5" s="505"/>
      <c r="DI5" s="505"/>
      <c r="DJ5" s="505"/>
      <c r="DK5" s="505"/>
      <c r="DL5" s="505"/>
      <c r="DM5" s="505"/>
      <c r="DN5" s="505"/>
      <c r="DO5" s="505"/>
      <c r="DP5" s="505"/>
      <c r="DQ5" s="505"/>
      <c r="DR5" s="505"/>
      <c r="DS5" s="505"/>
      <c r="DT5" s="505"/>
      <c r="DU5" s="505"/>
      <c r="DV5" s="505"/>
      <c r="DW5" s="505"/>
      <c r="DX5" s="505"/>
      <c r="DY5" s="505"/>
      <c r="DZ5" s="505"/>
      <c r="EA5" s="505"/>
      <c r="EB5" s="505"/>
      <c r="EC5" s="505"/>
      <c r="ED5" s="505"/>
      <c r="EE5" s="505"/>
      <c r="EF5" s="505"/>
      <c r="EG5" s="505"/>
      <c r="EH5" s="505"/>
      <c r="EI5" s="505"/>
      <c r="EJ5" s="505"/>
      <c r="EK5" s="505"/>
      <c r="EL5" s="505"/>
      <c r="EM5" s="505"/>
      <c r="EN5" s="505"/>
      <c r="EO5" s="505"/>
    </row>
    <row r="6" spans="117:145" ht="12.75">
      <c r="DM6" s="44"/>
      <c r="DN6" s="618" t="s">
        <v>595</v>
      </c>
      <c r="DO6" s="618"/>
      <c r="DP6" s="618"/>
      <c r="DQ6" s="618"/>
      <c r="DR6" s="618"/>
      <c r="DS6" s="618"/>
      <c r="DT6" s="618"/>
      <c r="DU6" s="618"/>
      <c r="DV6" s="618"/>
      <c r="DW6" s="618"/>
      <c r="DX6" s="618"/>
      <c r="DY6" s="618"/>
      <c r="DZ6" s="618"/>
      <c r="EA6" s="618"/>
      <c r="EB6" s="618"/>
      <c r="EC6" s="618"/>
      <c r="ED6" s="618"/>
      <c r="EE6" s="618"/>
      <c r="EF6" s="618"/>
      <c r="EG6" s="618"/>
      <c r="EH6" s="618"/>
      <c r="EI6" s="618"/>
      <c r="EJ6" s="618"/>
      <c r="EK6" s="618"/>
      <c r="EL6" s="618"/>
      <c r="EM6" s="618"/>
      <c r="EN6" s="618"/>
      <c r="EO6" s="618"/>
    </row>
    <row r="7" spans="117:145" ht="12.75">
      <c r="DM7" s="43"/>
      <c r="DN7" s="619" t="s">
        <v>8</v>
      </c>
      <c r="DO7" s="619"/>
      <c r="DP7" s="619"/>
      <c r="DQ7" s="619"/>
      <c r="DR7" s="619"/>
      <c r="DS7" s="619"/>
      <c r="DT7" s="619"/>
      <c r="DU7" s="619"/>
      <c r="DV7" s="619"/>
      <c r="DW7" s="619"/>
      <c r="DX7" s="619"/>
      <c r="DY7" s="619"/>
      <c r="DZ7" s="619"/>
      <c r="EA7" s="619"/>
      <c r="EB7" s="619"/>
      <c r="EC7" s="619"/>
      <c r="ED7" s="619"/>
      <c r="EE7" s="619"/>
      <c r="EF7" s="619"/>
      <c r="EG7" s="619"/>
      <c r="EH7" s="619"/>
      <c r="EI7" s="619"/>
      <c r="EJ7" s="619"/>
      <c r="EK7" s="619"/>
      <c r="EL7" s="619"/>
      <c r="EM7" s="619"/>
      <c r="EN7" s="619"/>
      <c r="EO7" s="619"/>
    </row>
    <row r="8" spans="117:145" ht="12.75">
      <c r="DM8" s="508" t="s">
        <v>9</v>
      </c>
      <c r="DN8" s="508"/>
      <c r="DO8" s="620"/>
      <c r="DP8" s="620"/>
      <c r="DQ8" s="620"/>
      <c r="DR8" s="510" t="s">
        <v>9</v>
      </c>
      <c r="DS8" s="510"/>
      <c r="DT8" s="620"/>
      <c r="DU8" s="620"/>
      <c r="DV8" s="620"/>
      <c r="DW8" s="620"/>
      <c r="DX8" s="620"/>
      <c r="DY8" s="620"/>
      <c r="DZ8" s="620"/>
      <c r="EA8" s="620"/>
      <c r="EB8" s="620"/>
      <c r="EC8" s="620"/>
      <c r="ED8" s="620"/>
      <c r="EE8" s="508">
        <v>20</v>
      </c>
      <c r="EF8" s="508"/>
      <c r="EG8" s="508"/>
      <c r="EH8" s="610" t="s">
        <v>658</v>
      </c>
      <c r="EI8" s="610"/>
      <c r="EJ8" s="610"/>
      <c r="EK8" s="43"/>
      <c r="EL8" s="46" t="s">
        <v>11</v>
      </c>
      <c r="EM8" s="43"/>
      <c r="EN8" s="43"/>
      <c r="EO8" s="46"/>
    </row>
    <row r="9" spans="117:145" ht="12.75"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5" t="s">
        <v>10</v>
      </c>
    </row>
    <row r="11" spans="1:145" ht="12.75">
      <c r="A11" s="305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7"/>
      <c r="AT11" s="305">
        <v>2017</v>
      </c>
      <c r="AU11" s="306"/>
      <c r="AV11" s="306"/>
      <c r="AW11" s="306"/>
      <c r="AX11" s="306"/>
      <c r="AY11" s="306"/>
      <c r="AZ11" s="306"/>
      <c r="BA11" s="306"/>
      <c r="BB11" s="306"/>
      <c r="BC11" s="307"/>
      <c r="BD11" s="305">
        <v>2018</v>
      </c>
      <c r="BE11" s="306"/>
      <c r="BF11" s="306"/>
      <c r="BG11" s="306"/>
      <c r="BH11" s="306"/>
      <c r="BI11" s="306"/>
      <c r="BJ11" s="306"/>
      <c r="BK11" s="306"/>
      <c r="BL11" s="306"/>
      <c r="BM11" s="307"/>
      <c r="BN11" s="305">
        <v>2019</v>
      </c>
      <c r="BO11" s="306"/>
      <c r="BP11" s="306"/>
      <c r="BQ11" s="306"/>
      <c r="BR11" s="306"/>
      <c r="BS11" s="306"/>
      <c r="BT11" s="306"/>
      <c r="BU11" s="306"/>
      <c r="BV11" s="306"/>
      <c r="BW11" s="307"/>
      <c r="BX11" s="305">
        <v>2020</v>
      </c>
      <c r="BY11" s="306"/>
      <c r="BZ11" s="306"/>
      <c r="CA11" s="306"/>
      <c r="CB11" s="306"/>
      <c r="CC11" s="306"/>
      <c r="CD11" s="306"/>
      <c r="CE11" s="306"/>
      <c r="CF11" s="306"/>
      <c r="CG11" s="307"/>
      <c r="CH11" s="305">
        <v>2021</v>
      </c>
      <c r="CI11" s="306"/>
      <c r="CJ11" s="306"/>
      <c r="CK11" s="306"/>
      <c r="CL11" s="306"/>
      <c r="CM11" s="306"/>
      <c r="CN11" s="306"/>
      <c r="CO11" s="306"/>
      <c r="CP11" s="306"/>
      <c r="CQ11" s="307"/>
      <c r="CR11" s="305">
        <v>2022</v>
      </c>
      <c r="CS11" s="306"/>
      <c r="CT11" s="306"/>
      <c r="CU11" s="306"/>
      <c r="CV11" s="306"/>
      <c r="CW11" s="306"/>
      <c r="CX11" s="306"/>
      <c r="CY11" s="306"/>
      <c r="CZ11" s="306"/>
      <c r="DA11" s="307"/>
      <c r="DB11" s="305">
        <v>2023</v>
      </c>
      <c r="DC11" s="306"/>
      <c r="DD11" s="306"/>
      <c r="DE11" s="306"/>
      <c r="DF11" s="306"/>
      <c r="DG11" s="306"/>
      <c r="DH11" s="306"/>
      <c r="DI11" s="306"/>
      <c r="DJ11" s="306"/>
      <c r="DK11" s="307"/>
      <c r="DL11" s="305">
        <v>2024</v>
      </c>
      <c r="DM11" s="306"/>
      <c r="DN11" s="306"/>
      <c r="DO11" s="306"/>
      <c r="DP11" s="306"/>
      <c r="DQ11" s="306"/>
      <c r="DR11" s="306"/>
      <c r="DS11" s="306"/>
      <c r="DT11" s="306"/>
      <c r="DU11" s="307"/>
      <c r="DV11" s="305">
        <v>2025</v>
      </c>
      <c r="DW11" s="306"/>
      <c r="DX11" s="306"/>
      <c r="DY11" s="306"/>
      <c r="DZ11" s="306"/>
      <c r="EA11" s="306"/>
      <c r="EB11" s="306"/>
      <c r="EC11" s="306"/>
      <c r="ED11" s="306"/>
      <c r="EE11" s="307"/>
      <c r="EF11" s="305" t="s">
        <v>165</v>
      </c>
      <c r="EG11" s="306"/>
      <c r="EH11" s="306"/>
      <c r="EI11" s="306"/>
      <c r="EJ11" s="306"/>
      <c r="EK11" s="306"/>
      <c r="EL11" s="306"/>
      <c r="EM11" s="306"/>
      <c r="EN11" s="306"/>
      <c r="EO11" s="307"/>
    </row>
    <row r="12" spans="1:145" ht="12.75">
      <c r="A12" s="535" t="s">
        <v>596</v>
      </c>
      <c r="B12" s="536"/>
      <c r="C12" s="536"/>
      <c r="D12" s="536"/>
      <c r="E12" s="536"/>
      <c r="F12" s="536"/>
      <c r="G12" s="536"/>
      <c r="H12" s="536"/>
      <c r="I12" s="536"/>
      <c r="J12" s="536"/>
      <c r="K12" s="536"/>
      <c r="L12" s="536"/>
      <c r="M12" s="536"/>
      <c r="N12" s="536"/>
      <c r="O12" s="536"/>
      <c r="P12" s="536"/>
      <c r="Q12" s="536"/>
      <c r="R12" s="536"/>
      <c r="S12" s="536"/>
      <c r="T12" s="536"/>
      <c r="U12" s="536"/>
      <c r="V12" s="536"/>
      <c r="W12" s="536"/>
      <c r="X12" s="536"/>
      <c r="Y12" s="536"/>
      <c r="Z12" s="536"/>
      <c r="AA12" s="536"/>
      <c r="AB12" s="536"/>
      <c r="AC12" s="536"/>
      <c r="AD12" s="536"/>
      <c r="AE12" s="536"/>
      <c r="AF12" s="536"/>
      <c r="AG12" s="536"/>
      <c r="AH12" s="536"/>
      <c r="AI12" s="536"/>
      <c r="AJ12" s="536"/>
      <c r="AK12" s="536"/>
      <c r="AL12" s="536"/>
      <c r="AM12" s="536"/>
      <c r="AN12" s="536"/>
      <c r="AO12" s="536"/>
      <c r="AP12" s="536"/>
      <c r="AQ12" s="536"/>
      <c r="AR12" s="536"/>
      <c r="AS12" s="537"/>
      <c r="AT12" s="305">
        <f>SUM(AT13:BC14)</f>
        <v>127.4</v>
      </c>
      <c r="AU12" s="306"/>
      <c r="AV12" s="306"/>
      <c r="AW12" s="306"/>
      <c r="AX12" s="306"/>
      <c r="AY12" s="306"/>
      <c r="AZ12" s="306"/>
      <c r="BA12" s="306"/>
      <c r="BB12" s="306"/>
      <c r="BC12" s="307"/>
      <c r="BD12" s="305">
        <f>SUM(BD13:BM14)</f>
        <v>132.7</v>
      </c>
      <c r="BE12" s="306"/>
      <c r="BF12" s="306"/>
      <c r="BG12" s="306"/>
      <c r="BH12" s="306"/>
      <c r="BI12" s="306"/>
      <c r="BJ12" s="306"/>
      <c r="BK12" s="306"/>
      <c r="BL12" s="306"/>
      <c r="BM12" s="307"/>
      <c r="BN12" s="305">
        <f>SUM(BN13:BW14)</f>
        <v>135.6</v>
      </c>
      <c r="BO12" s="306"/>
      <c r="BP12" s="306"/>
      <c r="BQ12" s="306"/>
      <c r="BR12" s="306"/>
      <c r="BS12" s="306"/>
      <c r="BT12" s="306"/>
      <c r="BU12" s="306"/>
      <c r="BV12" s="306"/>
      <c r="BW12" s="307"/>
      <c r="BX12" s="305">
        <f>SUM(BX13:CG14)</f>
        <v>138.7</v>
      </c>
      <c r="BY12" s="306"/>
      <c r="BZ12" s="306"/>
      <c r="CA12" s="306"/>
      <c r="CB12" s="306"/>
      <c r="CC12" s="306"/>
      <c r="CD12" s="306"/>
      <c r="CE12" s="306"/>
      <c r="CF12" s="306"/>
      <c r="CG12" s="307"/>
      <c r="CH12" s="305">
        <f>SUM(CH13:CQ14)</f>
        <v>142.6</v>
      </c>
      <c r="CI12" s="306"/>
      <c r="CJ12" s="306"/>
      <c r="CK12" s="306"/>
      <c r="CL12" s="306"/>
      <c r="CM12" s="306"/>
      <c r="CN12" s="306"/>
      <c r="CO12" s="306"/>
      <c r="CP12" s="306"/>
      <c r="CQ12" s="307"/>
      <c r="CR12" s="305">
        <f>SUM(CR13:DA14)</f>
        <v>143.2</v>
      </c>
      <c r="CS12" s="306"/>
      <c r="CT12" s="306"/>
      <c r="CU12" s="306"/>
      <c r="CV12" s="306"/>
      <c r="CW12" s="306"/>
      <c r="CX12" s="306"/>
      <c r="CY12" s="306"/>
      <c r="CZ12" s="306"/>
      <c r="DA12" s="307"/>
      <c r="DB12" s="305">
        <f>SUM(DB13:DK14)</f>
        <v>144</v>
      </c>
      <c r="DC12" s="306"/>
      <c r="DD12" s="306"/>
      <c r="DE12" s="306"/>
      <c r="DF12" s="306"/>
      <c r="DG12" s="306"/>
      <c r="DH12" s="306"/>
      <c r="DI12" s="306"/>
      <c r="DJ12" s="306"/>
      <c r="DK12" s="307"/>
      <c r="DL12" s="305">
        <f>SUM(DL13:DU14)</f>
        <v>148.03</v>
      </c>
      <c r="DM12" s="306"/>
      <c r="DN12" s="306"/>
      <c r="DO12" s="306"/>
      <c r="DP12" s="306"/>
      <c r="DQ12" s="306"/>
      <c r="DR12" s="306"/>
      <c r="DS12" s="306"/>
      <c r="DT12" s="306"/>
      <c r="DU12" s="307"/>
      <c r="DV12" s="305">
        <f>SUM(DV13:EE14)</f>
        <v>152.47</v>
      </c>
      <c r="DW12" s="306"/>
      <c r="DX12" s="306"/>
      <c r="DY12" s="306"/>
      <c r="DZ12" s="306"/>
      <c r="EA12" s="306"/>
      <c r="EB12" s="306"/>
      <c r="EC12" s="306"/>
      <c r="ED12" s="306"/>
      <c r="EE12" s="307"/>
      <c r="EF12" s="187">
        <f>SUM(AT12:EE12)</f>
        <v>1264.7</v>
      </c>
      <c r="EG12" s="188"/>
      <c r="EH12" s="188"/>
      <c r="EI12" s="188"/>
      <c r="EJ12" s="188"/>
      <c r="EK12" s="188"/>
      <c r="EL12" s="188"/>
      <c r="EM12" s="188"/>
      <c r="EN12" s="188"/>
      <c r="EO12" s="189"/>
    </row>
    <row r="13" spans="1:145" ht="12.75">
      <c r="A13" s="668" t="s">
        <v>597</v>
      </c>
      <c r="B13" s="669"/>
      <c r="C13" s="669"/>
      <c r="D13" s="669"/>
      <c r="E13" s="669"/>
      <c r="F13" s="669"/>
      <c r="G13" s="669"/>
      <c r="H13" s="669"/>
      <c r="I13" s="669"/>
      <c r="J13" s="669"/>
      <c r="K13" s="669"/>
      <c r="L13" s="669"/>
      <c r="M13" s="669"/>
      <c r="N13" s="669"/>
      <c r="O13" s="669"/>
      <c r="P13" s="669"/>
      <c r="Q13" s="669"/>
      <c r="R13" s="669"/>
      <c r="S13" s="669"/>
      <c r="T13" s="669"/>
      <c r="U13" s="669"/>
      <c r="V13" s="669"/>
      <c r="W13" s="669"/>
      <c r="X13" s="669"/>
      <c r="Y13" s="669"/>
      <c r="Z13" s="669"/>
      <c r="AA13" s="669"/>
      <c r="AB13" s="669"/>
      <c r="AC13" s="669"/>
      <c r="AD13" s="669"/>
      <c r="AE13" s="669"/>
      <c r="AF13" s="669"/>
      <c r="AG13" s="669"/>
      <c r="AH13" s="669"/>
      <c r="AI13" s="669"/>
      <c r="AJ13" s="669"/>
      <c r="AK13" s="669"/>
      <c r="AL13" s="669"/>
      <c r="AM13" s="669"/>
      <c r="AN13" s="669"/>
      <c r="AO13" s="669"/>
      <c r="AP13" s="669"/>
      <c r="AQ13" s="669"/>
      <c r="AR13" s="669"/>
      <c r="AS13" s="670"/>
      <c r="AT13" s="305">
        <v>127.4</v>
      </c>
      <c r="AU13" s="306"/>
      <c r="AV13" s="306"/>
      <c r="AW13" s="306"/>
      <c r="AX13" s="306"/>
      <c r="AY13" s="306"/>
      <c r="AZ13" s="306"/>
      <c r="BA13" s="306"/>
      <c r="BB13" s="306"/>
      <c r="BC13" s="307"/>
      <c r="BD13" s="305">
        <v>132.7</v>
      </c>
      <c r="BE13" s="306"/>
      <c r="BF13" s="306"/>
      <c r="BG13" s="306"/>
      <c r="BH13" s="306"/>
      <c r="BI13" s="306"/>
      <c r="BJ13" s="306"/>
      <c r="BK13" s="306"/>
      <c r="BL13" s="306"/>
      <c r="BM13" s="307"/>
      <c r="BN13" s="305">
        <v>135.6</v>
      </c>
      <c r="BO13" s="306"/>
      <c r="BP13" s="306"/>
      <c r="BQ13" s="306"/>
      <c r="BR13" s="306"/>
      <c r="BS13" s="306"/>
      <c r="BT13" s="306"/>
      <c r="BU13" s="306"/>
      <c r="BV13" s="306"/>
      <c r="BW13" s="307"/>
      <c r="BX13" s="305">
        <v>138.7</v>
      </c>
      <c r="BY13" s="306"/>
      <c r="BZ13" s="306"/>
      <c r="CA13" s="306"/>
      <c r="CB13" s="306"/>
      <c r="CC13" s="306"/>
      <c r="CD13" s="306"/>
      <c r="CE13" s="306"/>
      <c r="CF13" s="306"/>
      <c r="CG13" s="307"/>
      <c r="CH13" s="305">
        <v>142.6</v>
      </c>
      <c r="CI13" s="306"/>
      <c r="CJ13" s="306"/>
      <c r="CK13" s="306"/>
      <c r="CL13" s="306"/>
      <c r="CM13" s="306"/>
      <c r="CN13" s="306"/>
      <c r="CO13" s="306"/>
      <c r="CP13" s="306"/>
      <c r="CQ13" s="307"/>
      <c r="CR13" s="305">
        <v>143.2</v>
      </c>
      <c r="CS13" s="306"/>
      <c r="CT13" s="306"/>
      <c r="CU13" s="306"/>
      <c r="CV13" s="306"/>
      <c r="CW13" s="306"/>
      <c r="CX13" s="306"/>
      <c r="CY13" s="306"/>
      <c r="CZ13" s="306"/>
      <c r="DA13" s="307"/>
      <c r="DB13" s="305">
        <v>144</v>
      </c>
      <c r="DC13" s="306"/>
      <c r="DD13" s="306"/>
      <c r="DE13" s="306"/>
      <c r="DF13" s="306"/>
      <c r="DG13" s="306"/>
      <c r="DH13" s="306"/>
      <c r="DI13" s="306"/>
      <c r="DJ13" s="306"/>
      <c r="DK13" s="307"/>
      <c r="DL13" s="305">
        <v>148.03</v>
      </c>
      <c r="DM13" s="306"/>
      <c r="DN13" s="306"/>
      <c r="DO13" s="306"/>
      <c r="DP13" s="306"/>
      <c r="DQ13" s="306"/>
      <c r="DR13" s="306"/>
      <c r="DS13" s="306"/>
      <c r="DT13" s="306"/>
      <c r="DU13" s="307"/>
      <c r="DV13" s="305">
        <v>152.47</v>
      </c>
      <c r="DW13" s="306"/>
      <c r="DX13" s="306"/>
      <c r="DY13" s="306"/>
      <c r="DZ13" s="306"/>
      <c r="EA13" s="306"/>
      <c r="EB13" s="306"/>
      <c r="EC13" s="306"/>
      <c r="ED13" s="306"/>
      <c r="EE13" s="307"/>
      <c r="EF13" s="187">
        <f aca="true" t="shared" si="0" ref="EF13:EF59">SUM(AT13:EE13)</f>
        <v>1264.7</v>
      </c>
      <c r="EG13" s="188"/>
      <c r="EH13" s="188"/>
      <c r="EI13" s="188"/>
      <c r="EJ13" s="188"/>
      <c r="EK13" s="188"/>
      <c r="EL13" s="188"/>
      <c r="EM13" s="188"/>
      <c r="EN13" s="188"/>
      <c r="EO13" s="189"/>
    </row>
    <row r="14" spans="1:145" ht="12.75">
      <c r="A14" s="668" t="s">
        <v>598</v>
      </c>
      <c r="B14" s="669"/>
      <c r="C14" s="669"/>
      <c r="D14" s="669"/>
      <c r="E14" s="669"/>
      <c r="F14" s="669"/>
      <c r="G14" s="669"/>
      <c r="H14" s="669"/>
      <c r="I14" s="669"/>
      <c r="J14" s="669"/>
      <c r="K14" s="669"/>
      <c r="L14" s="669"/>
      <c r="M14" s="669"/>
      <c r="N14" s="669"/>
      <c r="O14" s="669"/>
      <c r="P14" s="669"/>
      <c r="Q14" s="669"/>
      <c r="R14" s="669"/>
      <c r="S14" s="669"/>
      <c r="T14" s="669"/>
      <c r="U14" s="669"/>
      <c r="V14" s="669"/>
      <c r="W14" s="669"/>
      <c r="X14" s="669"/>
      <c r="Y14" s="669"/>
      <c r="Z14" s="669"/>
      <c r="AA14" s="669"/>
      <c r="AB14" s="669"/>
      <c r="AC14" s="669"/>
      <c r="AD14" s="669"/>
      <c r="AE14" s="669"/>
      <c r="AF14" s="669"/>
      <c r="AG14" s="669"/>
      <c r="AH14" s="669"/>
      <c r="AI14" s="669"/>
      <c r="AJ14" s="669"/>
      <c r="AK14" s="669"/>
      <c r="AL14" s="669"/>
      <c r="AM14" s="669"/>
      <c r="AN14" s="669"/>
      <c r="AO14" s="669"/>
      <c r="AP14" s="669"/>
      <c r="AQ14" s="669"/>
      <c r="AR14" s="669"/>
      <c r="AS14" s="670"/>
      <c r="AT14" s="305"/>
      <c r="AU14" s="306"/>
      <c r="AV14" s="306"/>
      <c r="AW14" s="306"/>
      <c r="AX14" s="306"/>
      <c r="AY14" s="306"/>
      <c r="AZ14" s="306"/>
      <c r="BA14" s="306"/>
      <c r="BB14" s="306"/>
      <c r="BC14" s="307"/>
      <c r="BD14" s="305"/>
      <c r="BE14" s="306"/>
      <c r="BF14" s="306"/>
      <c r="BG14" s="306"/>
      <c r="BH14" s="306"/>
      <c r="BI14" s="306"/>
      <c r="BJ14" s="306"/>
      <c r="BK14" s="306"/>
      <c r="BL14" s="306"/>
      <c r="BM14" s="307"/>
      <c r="BN14" s="305"/>
      <c r="BO14" s="306"/>
      <c r="BP14" s="306"/>
      <c r="BQ14" s="306"/>
      <c r="BR14" s="306"/>
      <c r="BS14" s="306"/>
      <c r="BT14" s="306"/>
      <c r="BU14" s="306"/>
      <c r="BV14" s="306"/>
      <c r="BW14" s="307"/>
      <c r="BX14" s="305"/>
      <c r="BY14" s="306"/>
      <c r="BZ14" s="306"/>
      <c r="CA14" s="306"/>
      <c r="CB14" s="306"/>
      <c r="CC14" s="306"/>
      <c r="CD14" s="306"/>
      <c r="CE14" s="306"/>
      <c r="CF14" s="306"/>
      <c r="CG14" s="307"/>
      <c r="CH14" s="305"/>
      <c r="CI14" s="306"/>
      <c r="CJ14" s="306"/>
      <c r="CK14" s="306"/>
      <c r="CL14" s="306"/>
      <c r="CM14" s="306"/>
      <c r="CN14" s="306"/>
      <c r="CO14" s="306"/>
      <c r="CP14" s="306"/>
      <c r="CQ14" s="307"/>
      <c r="CR14" s="305"/>
      <c r="CS14" s="306"/>
      <c r="CT14" s="306"/>
      <c r="CU14" s="306"/>
      <c r="CV14" s="306"/>
      <c r="CW14" s="306"/>
      <c r="CX14" s="306"/>
      <c r="CY14" s="306"/>
      <c r="CZ14" s="306"/>
      <c r="DA14" s="307"/>
      <c r="DB14" s="305"/>
      <c r="DC14" s="306"/>
      <c r="DD14" s="306"/>
      <c r="DE14" s="306"/>
      <c r="DF14" s="306"/>
      <c r="DG14" s="306"/>
      <c r="DH14" s="306"/>
      <c r="DI14" s="306"/>
      <c r="DJ14" s="306"/>
      <c r="DK14" s="307"/>
      <c r="DL14" s="305"/>
      <c r="DM14" s="306"/>
      <c r="DN14" s="306"/>
      <c r="DO14" s="306"/>
      <c r="DP14" s="306"/>
      <c r="DQ14" s="306"/>
      <c r="DR14" s="306"/>
      <c r="DS14" s="306"/>
      <c r="DT14" s="306"/>
      <c r="DU14" s="307"/>
      <c r="DV14" s="305"/>
      <c r="DW14" s="306"/>
      <c r="DX14" s="306"/>
      <c r="DY14" s="306"/>
      <c r="DZ14" s="306"/>
      <c r="EA14" s="306"/>
      <c r="EB14" s="306"/>
      <c r="EC14" s="306"/>
      <c r="ED14" s="306"/>
      <c r="EE14" s="307"/>
      <c r="EF14" s="187">
        <f t="shared" si="0"/>
        <v>0</v>
      </c>
      <c r="EG14" s="188"/>
      <c r="EH14" s="188"/>
      <c r="EI14" s="188"/>
      <c r="EJ14" s="188"/>
      <c r="EK14" s="188"/>
      <c r="EL14" s="188"/>
      <c r="EM14" s="188"/>
      <c r="EN14" s="188"/>
      <c r="EO14" s="189"/>
    </row>
    <row r="15" spans="1:145" ht="12.75">
      <c r="A15" s="535" t="s">
        <v>599</v>
      </c>
      <c r="B15" s="536"/>
      <c r="C15" s="536"/>
      <c r="D15" s="536"/>
      <c r="E15" s="536"/>
      <c r="F15" s="536"/>
      <c r="G15" s="536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36"/>
      <c r="S15" s="536"/>
      <c r="T15" s="536"/>
      <c r="U15" s="536"/>
      <c r="V15" s="536"/>
      <c r="W15" s="536"/>
      <c r="X15" s="536"/>
      <c r="Y15" s="536"/>
      <c r="Z15" s="536"/>
      <c r="AA15" s="536"/>
      <c r="AB15" s="536"/>
      <c r="AC15" s="536"/>
      <c r="AD15" s="536"/>
      <c r="AE15" s="536"/>
      <c r="AF15" s="536"/>
      <c r="AG15" s="536"/>
      <c r="AH15" s="536"/>
      <c r="AI15" s="536"/>
      <c r="AJ15" s="536"/>
      <c r="AK15" s="536"/>
      <c r="AL15" s="536"/>
      <c r="AM15" s="536"/>
      <c r="AN15" s="536"/>
      <c r="AO15" s="536"/>
      <c r="AP15" s="536"/>
      <c r="AQ15" s="536"/>
      <c r="AR15" s="536"/>
      <c r="AS15" s="537"/>
      <c r="AT15" s="305">
        <f>SUM(AT16+AT19)</f>
        <v>87.83</v>
      </c>
      <c r="AU15" s="306"/>
      <c r="AV15" s="306"/>
      <c r="AW15" s="306"/>
      <c r="AX15" s="306"/>
      <c r="AY15" s="306"/>
      <c r="AZ15" s="306"/>
      <c r="BA15" s="306"/>
      <c r="BB15" s="306"/>
      <c r="BC15" s="307"/>
      <c r="BD15" s="305">
        <f>SUM(BD16+BD18+BD19)</f>
        <v>92.21</v>
      </c>
      <c r="BE15" s="306"/>
      <c r="BF15" s="306"/>
      <c r="BG15" s="306"/>
      <c r="BH15" s="306"/>
      <c r="BI15" s="306"/>
      <c r="BJ15" s="306"/>
      <c r="BK15" s="306"/>
      <c r="BL15" s="306"/>
      <c r="BM15" s="307"/>
      <c r="BN15" s="305">
        <f>SUM(BN16+BN18+BN19)</f>
        <v>94.8</v>
      </c>
      <c r="BO15" s="306"/>
      <c r="BP15" s="306"/>
      <c r="BQ15" s="306"/>
      <c r="BR15" s="306"/>
      <c r="BS15" s="306"/>
      <c r="BT15" s="306"/>
      <c r="BU15" s="306"/>
      <c r="BV15" s="306"/>
      <c r="BW15" s="307"/>
      <c r="BX15" s="305">
        <f>SUM(BX16+BX18+BX19)</f>
        <v>96.693</v>
      </c>
      <c r="BY15" s="306"/>
      <c r="BZ15" s="306"/>
      <c r="CA15" s="306"/>
      <c r="CB15" s="306"/>
      <c r="CC15" s="306"/>
      <c r="CD15" s="306"/>
      <c r="CE15" s="306"/>
      <c r="CF15" s="306"/>
      <c r="CG15" s="307"/>
      <c r="CH15" s="305">
        <f>SUM(CH16+CH18+CH19)</f>
        <v>99.492</v>
      </c>
      <c r="CI15" s="306"/>
      <c r="CJ15" s="306"/>
      <c r="CK15" s="306"/>
      <c r="CL15" s="306"/>
      <c r="CM15" s="306"/>
      <c r="CN15" s="306"/>
      <c r="CO15" s="306"/>
      <c r="CP15" s="306"/>
      <c r="CQ15" s="307"/>
      <c r="CR15" s="305">
        <f>SUM(CR16+CR18+CR19)</f>
        <v>101.68</v>
      </c>
      <c r="CS15" s="306"/>
      <c r="CT15" s="306"/>
      <c r="CU15" s="306"/>
      <c r="CV15" s="306"/>
      <c r="CW15" s="306"/>
      <c r="CX15" s="306"/>
      <c r="CY15" s="306"/>
      <c r="CZ15" s="306"/>
      <c r="DA15" s="307"/>
      <c r="DB15" s="305">
        <f>SUM(DB16+DB18+DB19)</f>
        <v>104.22</v>
      </c>
      <c r="DC15" s="306"/>
      <c r="DD15" s="306"/>
      <c r="DE15" s="306"/>
      <c r="DF15" s="306"/>
      <c r="DG15" s="306"/>
      <c r="DH15" s="306"/>
      <c r="DI15" s="306"/>
      <c r="DJ15" s="306"/>
      <c r="DK15" s="307"/>
      <c r="DL15" s="305">
        <f>SUM(DL16+DL18+DL19)</f>
        <v>106.93</v>
      </c>
      <c r="DM15" s="306"/>
      <c r="DN15" s="306"/>
      <c r="DO15" s="306"/>
      <c r="DP15" s="306"/>
      <c r="DQ15" s="306"/>
      <c r="DR15" s="306"/>
      <c r="DS15" s="306"/>
      <c r="DT15" s="306"/>
      <c r="DU15" s="307"/>
      <c r="DV15" s="305">
        <f>SUM(DV16+DV18+DV19)</f>
        <v>110.14</v>
      </c>
      <c r="DW15" s="306"/>
      <c r="DX15" s="306"/>
      <c r="DY15" s="306"/>
      <c r="DZ15" s="306"/>
      <c r="EA15" s="306"/>
      <c r="EB15" s="306"/>
      <c r="EC15" s="306"/>
      <c r="ED15" s="306"/>
      <c r="EE15" s="307"/>
      <c r="EF15" s="187">
        <f t="shared" si="0"/>
        <v>893.995</v>
      </c>
      <c r="EG15" s="188"/>
      <c r="EH15" s="188"/>
      <c r="EI15" s="188"/>
      <c r="EJ15" s="188"/>
      <c r="EK15" s="188"/>
      <c r="EL15" s="188"/>
      <c r="EM15" s="188"/>
      <c r="EN15" s="188"/>
      <c r="EO15" s="189"/>
    </row>
    <row r="16" spans="1:145" ht="12.75">
      <c r="A16" s="671" t="s">
        <v>600</v>
      </c>
      <c r="B16" s="672"/>
      <c r="C16" s="672"/>
      <c r="D16" s="672"/>
      <c r="E16" s="672"/>
      <c r="F16" s="672"/>
      <c r="G16" s="672"/>
      <c r="H16" s="672"/>
      <c r="I16" s="672"/>
      <c r="J16" s="672"/>
      <c r="K16" s="672"/>
      <c r="L16" s="672"/>
      <c r="M16" s="672"/>
      <c r="N16" s="672"/>
      <c r="O16" s="672"/>
      <c r="P16" s="672"/>
      <c r="Q16" s="672"/>
      <c r="R16" s="672"/>
      <c r="S16" s="672"/>
      <c r="T16" s="672"/>
      <c r="U16" s="672"/>
      <c r="V16" s="672"/>
      <c r="W16" s="672"/>
      <c r="X16" s="672"/>
      <c r="Y16" s="672"/>
      <c r="Z16" s="672"/>
      <c r="AA16" s="672"/>
      <c r="AB16" s="672"/>
      <c r="AC16" s="672"/>
      <c r="AD16" s="672"/>
      <c r="AE16" s="672"/>
      <c r="AF16" s="672"/>
      <c r="AG16" s="672"/>
      <c r="AH16" s="672"/>
      <c r="AI16" s="672"/>
      <c r="AJ16" s="672"/>
      <c r="AK16" s="672"/>
      <c r="AL16" s="672"/>
      <c r="AM16" s="672"/>
      <c r="AN16" s="672"/>
      <c r="AO16" s="672"/>
      <c r="AP16" s="672"/>
      <c r="AQ16" s="672"/>
      <c r="AR16" s="672"/>
      <c r="AS16" s="673"/>
      <c r="AT16" s="305">
        <f>SUM(AT17:BC18)</f>
        <v>87.83</v>
      </c>
      <c r="AU16" s="306"/>
      <c r="AV16" s="306"/>
      <c r="AW16" s="306"/>
      <c r="AX16" s="306"/>
      <c r="AY16" s="306"/>
      <c r="AZ16" s="306"/>
      <c r="BA16" s="306"/>
      <c r="BB16" s="306"/>
      <c r="BC16" s="307"/>
      <c r="BD16" s="305">
        <f>SUM(BD17:BM18)</f>
        <v>92.21</v>
      </c>
      <c r="BE16" s="306"/>
      <c r="BF16" s="306"/>
      <c r="BG16" s="306"/>
      <c r="BH16" s="306"/>
      <c r="BI16" s="306"/>
      <c r="BJ16" s="306"/>
      <c r="BK16" s="306"/>
      <c r="BL16" s="306"/>
      <c r="BM16" s="307"/>
      <c r="BN16" s="305">
        <f>SUM(BN17:BW18)</f>
        <v>94.8</v>
      </c>
      <c r="BO16" s="306"/>
      <c r="BP16" s="306"/>
      <c r="BQ16" s="306"/>
      <c r="BR16" s="306"/>
      <c r="BS16" s="306"/>
      <c r="BT16" s="306"/>
      <c r="BU16" s="306"/>
      <c r="BV16" s="306"/>
      <c r="BW16" s="307"/>
      <c r="BX16" s="305">
        <f>SUM(BX17:CG18)</f>
        <v>96.693</v>
      </c>
      <c r="BY16" s="306"/>
      <c r="BZ16" s="306"/>
      <c r="CA16" s="306"/>
      <c r="CB16" s="306"/>
      <c r="CC16" s="306"/>
      <c r="CD16" s="306"/>
      <c r="CE16" s="306"/>
      <c r="CF16" s="306"/>
      <c r="CG16" s="307"/>
      <c r="CH16" s="305">
        <f>SUM(CH17:CQ18)</f>
        <v>99.492</v>
      </c>
      <c r="CI16" s="306"/>
      <c r="CJ16" s="306"/>
      <c r="CK16" s="306"/>
      <c r="CL16" s="306"/>
      <c r="CM16" s="306"/>
      <c r="CN16" s="306"/>
      <c r="CO16" s="306"/>
      <c r="CP16" s="306"/>
      <c r="CQ16" s="307"/>
      <c r="CR16" s="305">
        <f>SUM(CR17:DA18)</f>
        <v>101.68</v>
      </c>
      <c r="CS16" s="306"/>
      <c r="CT16" s="306"/>
      <c r="CU16" s="306"/>
      <c r="CV16" s="306"/>
      <c r="CW16" s="306"/>
      <c r="CX16" s="306"/>
      <c r="CY16" s="306"/>
      <c r="CZ16" s="306"/>
      <c r="DA16" s="307"/>
      <c r="DB16" s="305">
        <f>SUM(DB17:DK18)</f>
        <v>104.22</v>
      </c>
      <c r="DC16" s="306"/>
      <c r="DD16" s="306"/>
      <c r="DE16" s="306"/>
      <c r="DF16" s="306"/>
      <c r="DG16" s="306"/>
      <c r="DH16" s="306"/>
      <c r="DI16" s="306"/>
      <c r="DJ16" s="306"/>
      <c r="DK16" s="307"/>
      <c r="DL16" s="305">
        <f>SUM(DL17:DU18)</f>
        <v>106.93</v>
      </c>
      <c r="DM16" s="306"/>
      <c r="DN16" s="306"/>
      <c r="DO16" s="306"/>
      <c r="DP16" s="306"/>
      <c r="DQ16" s="306"/>
      <c r="DR16" s="306"/>
      <c r="DS16" s="306"/>
      <c r="DT16" s="306"/>
      <c r="DU16" s="307"/>
      <c r="DV16" s="305">
        <f>SUM(DV17:EE18)</f>
        <v>110.14</v>
      </c>
      <c r="DW16" s="306"/>
      <c r="DX16" s="306"/>
      <c r="DY16" s="306"/>
      <c r="DZ16" s="306"/>
      <c r="EA16" s="306"/>
      <c r="EB16" s="306"/>
      <c r="EC16" s="306"/>
      <c r="ED16" s="306"/>
      <c r="EE16" s="307"/>
      <c r="EF16" s="187">
        <f t="shared" si="0"/>
        <v>893.995</v>
      </c>
      <c r="EG16" s="188"/>
      <c r="EH16" s="188"/>
      <c r="EI16" s="188"/>
      <c r="EJ16" s="188"/>
      <c r="EK16" s="188"/>
      <c r="EL16" s="188"/>
      <c r="EM16" s="188"/>
      <c r="EN16" s="188"/>
      <c r="EO16" s="189"/>
    </row>
    <row r="17" spans="1:145" ht="12.75">
      <c r="A17" s="668" t="s">
        <v>597</v>
      </c>
      <c r="B17" s="669"/>
      <c r="C17" s="669"/>
      <c r="D17" s="669"/>
      <c r="E17" s="669"/>
      <c r="F17" s="669"/>
      <c r="G17" s="669"/>
      <c r="H17" s="669"/>
      <c r="I17" s="669"/>
      <c r="J17" s="669"/>
      <c r="K17" s="669"/>
      <c r="L17" s="669"/>
      <c r="M17" s="669"/>
      <c r="N17" s="669"/>
      <c r="O17" s="669"/>
      <c r="P17" s="669"/>
      <c r="Q17" s="669"/>
      <c r="R17" s="669"/>
      <c r="S17" s="669"/>
      <c r="T17" s="669"/>
      <c r="U17" s="669"/>
      <c r="V17" s="669"/>
      <c r="W17" s="669"/>
      <c r="X17" s="669"/>
      <c r="Y17" s="669"/>
      <c r="Z17" s="669"/>
      <c r="AA17" s="669"/>
      <c r="AB17" s="669"/>
      <c r="AC17" s="669"/>
      <c r="AD17" s="669"/>
      <c r="AE17" s="669"/>
      <c r="AF17" s="669"/>
      <c r="AG17" s="669"/>
      <c r="AH17" s="669"/>
      <c r="AI17" s="669"/>
      <c r="AJ17" s="669"/>
      <c r="AK17" s="669"/>
      <c r="AL17" s="669"/>
      <c r="AM17" s="669"/>
      <c r="AN17" s="669"/>
      <c r="AO17" s="669"/>
      <c r="AP17" s="669"/>
      <c r="AQ17" s="669"/>
      <c r="AR17" s="669"/>
      <c r="AS17" s="670"/>
      <c r="AT17" s="305">
        <v>87.83</v>
      </c>
      <c r="AU17" s="306"/>
      <c r="AV17" s="306"/>
      <c r="AW17" s="306"/>
      <c r="AX17" s="306"/>
      <c r="AY17" s="306"/>
      <c r="AZ17" s="306"/>
      <c r="BA17" s="306"/>
      <c r="BB17" s="306"/>
      <c r="BC17" s="307"/>
      <c r="BD17" s="305">
        <v>92.21</v>
      </c>
      <c r="BE17" s="306"/>
      <c r="BF17" s="306"/>
      <c r="BG17" s="306"/>
      <c r="BH17" s="306"/>
      <c r="BI17" s="306"/>
      <c r="BJ17" s="306"/>
      <c r="BK17" s="306"/>
      <c r="BL17" s="306"/>
      <c r="BM17" s="307"/>
      <c r="BN17" s="305">
        <v>94.8</v>
      </c>
      <c r="BO17" s="306"/>
      <c r="BP17" s="306"/>
      <c r="BQ17" s="306"/>
      <c r="BR17" s="306"/>
      <c r="BS17" s="306"/>
      <c r="BT17" s="306"/>
      <c r="BU17" s="306"/>
      <c r="BV17" s="306"/>
      <c r="BW17" s="307"/>
      <c r="BX17" s="305">
        <v>96.693</v>
      </c>
      <c r="BY17" s="306"/>
      <c r="BZ17" s="306"/>
      <c r="CA17" s="306"/>
      <c r="CB17" s="306"/>
      <c r="CC17" s="306"/>
      <c r="CD17" s="306"/>
      <c r="CE17" s="306"/>
      <c r="CF17" s="306"/>
      <c r="CG17" s="307"/>
      <c r="CH17" s="305">
        <v>99.492</v>
      </c>
      <c r="CI17" s="306"/>
      <c r="CJ17" s="306"/>
      <c r="CK17" s="306"/>
      <c r="CL17" s="306"/>
      <c r="CM17" s="306"/>
      <c r="CN17" s="306"/>
      <c r="CO17" s="306"/>
      <c r="CP17" s="306"/>
      <c r="CQ17" s="307"/>
      <c r="CR17" s="305">
        <v>101.68</v>
      </c>
      <c r="CS17" s="306"/>
      <c r="CT17" s="306"/>
      <c r="CU17" s="306"/>
      <c r="CV17" s="306"/>
      <c r="CW17" s="306"/>
      <c r="CX17" s="306"/>
      <c r="CY17" s="306"/>
      <c r="CZ17" s="306"/>
      <c r="DA17" s="307"/>
      <c r="DB17" s="305">
        <v>104.22</v>
      </c>
      <c r="DC17" s="306"/>
      <c r="DD17" s="306"/>
      <c r="DE17" s="306"/>
      <c r="DF17" s="306"/>
      <c r="DG17" s="306"/>
      <c r="DH17" s="306"/>
      <c r="DI17" s="306"/>
      <c r="DJ17" s="306"/>
      <c r="DK17" s="307"/>
      <c r="DL17" s="305">
        <v>106.93</v>
      </c>
      <c r="DM17" s="306"/>
      <c r="DN17" s="306"/>
      <c r="DO17" s="306"/>
      <c r="DP17" s="306"/>
      <c r="DQ17" s="306"/>
      <c r="DR17" s="306"/>
      <c r="DS17" s="306"/>
      <c r="DT17" s="306"/>
      <c r="DU17" s="307"/>
      <c r="DV17" s="305">
        <v>110.14</v>
      </c>
      <c r="DW17" s="306"/>
      <c r="DX17" s="306"/>
      <c r="DY17" s="306"/>
      <c r="DZ17" s="306"/>
      <c r="EA17" s="306"/>
      <c r="EB17" s="306"/>
      <c r="EC17" s="306"/>
      <c r="ED17" s="306"/>
      <c r="EE17" s="307"/>
      <c r="EF17" s="187">
        <f t="shared" si="0"/>
        <v>893.995</v>
      </c>
      <c r="EG17" s="188"/>
      <c r="EH17" s="188"/>
      <c r="EI17" s="188"/>
      <c r="EJ17" s="188"/>
      <c r="EK17" s="188"/>
      <c r="EL17" s="188"/>
      <c r="EM17" s="188"/>
      <c r="EN17" s="188"/>
      <c r="EO17" s="189"/>
    </row>
    <row r="18" spans="1:145" ht="12.75">
      <c r="A18" s="668" t="s">
        <v>598</v>
      </c>
      <c r="B18" s="669"/>
      <c r="C18" s="669"/>
      <c r="D18" s="669"/>
      <c r="E18" s="669"/>
      <c r="F18" s="669"/>
      <c r="G18" s="669"/>
      <c r="H18" s="669"/>
      <c r="I18" s="669"/>
      <c r="J18" s="669"/>
      <c r="K18" s="669"/>
      <c r="L18" s="669"/>
      <c r="M18" s="669"/>
      <c r="N18" s="669"/>
      <c r="O18" s="669"/>
      <c r="P18" s="669"/>
      <c r="Q18" s="669"/>
      <c r="R18" s="669"/>
      <c r="S18" s="669"/>
      <c r="T18" s="669"/>
      <c r="U18" s="669"/>
      <c r="V18" s="669"/>
      <c r="W18" s="669"/>
      <c r="X18" s="669"/>
      <c r="Y18" s="669"/>
      <c r="Z18" s="669"/>
      <c r="AA18" s="669"/>
      <c r="AB18" s="669"/>
      <c r="AC18" s="669"/>
      <c r="AD18" s="669"/>
      <c r="AE18" s="669"/>
      <c r="AF18" s="669"/>
      <c r="AG18" s="669"/>
      <c r="AH18" s="669"/>
      <c r="AI18" s="669"/>
      <c r="AJ18" s="669"/>
      <c r="AK18" s="669"/>
      <c r="AL18" s="669"/>
      <c r="AM18" s="669"/>
      <c r="AN18" s="669"/>
      <c r="AO18" s="669"/>
      <c r="AP18" s="669"/>
      <c r="AQ18" s="669"/>
      <c r="AR18" s="669"/>
      <c r="AS18" s="670"/>
      <c r="AT18" s="305"/>
      <c r="AU18" s="306"/>
      <c r="AV18" s="306"/>
      <c r="AW18" s="306"/>
      <c r="AX18" s="306"/>
      <c r="AY18" s="306"/>
      <c r="AZ18" s="306"/>
      <c r="BA18" s="306"/>
      <c r="BB18" s="306"/>
      <c r="BC18" s="307"/>
      <c r="BD18" s="305"/>
      <c r="BE18" s="306"/>
      <c r="BF18" s="306"/>
      <c r="BG18" s="306"/>
      <c r="BH18" s="306"/>
      <c r="BI18" s="306"/>
      <c r="BJ18" s="306"/>
      <c r="BK18" s="306"/>
      <c r="BL18" s="306"/>
      <c r="BM18" s="307"/>
      <c r="BN18" s="305"/>
      <c r="BO18" s="306"/>
      <c r="BP18" s="306"/>
      <c r="BQ18" s="306"/>
      <c r="BR18" s="306"/>
      <c r="BS18" s="306"/>
      <c r="BT18" s="306"/>
      <c r="BU18" s="306"/>
      <c r="BV18" s="306"/>
      <c r="BW18" s="307"/>
      <c r="BX18" s="305"/>
      <c r="BY18" s="306"/>
      <c r="BZ18" s="306"/>
      <c r="CA18" s="306"/>
      <c r="CB18" s="306"/>
      <c r="CC18" s="306"/>
      <c r="CD18" s="306"/>
      <c r="CE18" s="306"/>
      <c r="CF18" s="306"/>
      <c r="CG18" s="307"/>
      <c r="CH18" s="305"/>
      <c r="CI18" s="306"/>
      <c r="CJ18" s="306"/>
      <c r="CK18" s="306"/>
      <c r="CL18" s="306"/>
      <c r="CM18" s="306"/>
      <c r="CN18" s="306"/>
      <c r="CO18" s="306"/>
      <c r="CP18" s="306"/>
      <c r="CQ18" s="307"/>
      <c r="CR18" s="305"/>
      <c r="CS18" s="306"/>
      <c r="CT18" s="306"/>
      <c r="CU18" s="306"/>
      <c r="CV18" s="306"/>
      <c r="CW18" s="306"/>
      <c r="CX18" s="306"/>
      <c r="CY18" s="306"/>
      <c r="CZ18" s="306"/>
      <c r="DA18" s="307"/>
      <c r="DB18" s="305"/>
      <c r="DC18" s="306"/>
      <c r="DD18" s="306"/>
      <c r="DE18" s="306"/>
      <c r="DF18" s="306"/>
      <c r="DG18" s="306"/>
      <c r="DH18" s="306"/>
      <c r="DI18" s="306"/>
      <c r="DJ18" s="306"/>
      <c r="DK18" s="307"/>
      <c r="DL18" s="305"/>
      <c r="DM18" s="306"/>
      <c r="DN18" s="306"/>
      <c r="DO18" s="306"/>
      <c r="DP18" s="306"/>
      <c r="DQ18" s="306"/>
      <c r="DR18" s="306"/>
      <c r="DS18" s="306"/>
      <c r="DT18" s="306"/>
      <c r="DU18" s="307"/>
      <c r="DV18" s="305"/>
      <c r="DW18" s="306"/>
      <c r="DX18" s="306"/>
      <c r="DY18" s="306"/>
      <c r="DZ18" s="306"/>
      <c r="EA18" s="306"/>
      <c r="EB18" s="306"/>
      <c r="EC18" s="306"/>
      <c r="ED18" s="306"/>
      <c r="EE18" s="307"/>
      <c r="EF18" s="187">
        <f t="shared" si="0"/>
        <v>0</v>
      </c>
      <c r="EG18" s="188"/>
      <c r="EH18" s="188"/>
      <c r="EI18" s="188"/>
      <c r="EJ18" s="188"/>
      <c r="EK18" s="188"/>
      <c r="EL18" s="188"/>
      <c r="EM18" s="188"/>
      <c r="EN18" s="188"/>
      <c r="EO18" s="189"/>
    </row>
    <row r="19" spans="1:145" ht="12.75">
      <c r="A19" s="671" t="s">
        <v>601</v>
      </c>
      <c r="B19" s="672"/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672"/>
      <c r="N19" s="672"/>
      <c r="O19" s="672"/>
      <c r="P19" s="672"/>
      <c r="Q19" s="672"/>
      <c r="R19" s="672"/>
      <c r="S19" s="672"/>
      <c r="T19" s="672"/>
      <c r="U19" s="672"/>
      <c r="V19" s="672"/>
      <c r="W19" s="672"/>
      <c r="X19" s="672"/>
      <c r="Y19" s="672"/>
      <c r="Z19" s="672"/>
      <c r="AA19" s="672"/>
      <c r="AB19" s="672"/>
      <c r="AC19" s="672"/>
      <c r="AD19" s="672"/>
      <c r="AE19" s="672"/>
      <c r="AF19" s="672"/>
      <c r="AG19" s="672"/>
      <c r="AH19" s="672"/>
      <c r="AI19" s="672"/>
      <c r="AJ19" s="672"/>
      <c r="AK19" s="672"/>
      <c r="AL19" s="672"/>
      <c r="AM19" s="672"/>
      <c r="AN19" s="672"/>
      <c r="AO19" s="672"/>
      <c r="AP19" s="672"/>
      <c r="AQ19" s="672"/>
      <c r="AR19" s="672"/>
      <c r="AS19" s="673"/>
      <c r="AT19" s="305"/>
      <c r="AU19" s="306"/>
      <c r="AV19" s="306"/>
      <c r="AW19" s="306"/>
      <c r="AX19" s="306"/>
      <c r="AY19" s="306"/>
      <c r="AZ19" s="306"/>
      <c r="BA19" s="306"/>
      <c r="BB19" s="306"/>
      <c r="BC19" s="307"/>
      <c r="BD19" s="305"/>
      <c r="BE19" s="306"/>
      <c r="BF19" s="306"/>
      <c r="BG19" s="306"/>
      <c r="BH19" s="306"/>
      <c r="BI19" s="306"/>
      <c r="BJ19" s="306"/>
      <c r="BK19" s="306"/>
      <c r="BL19" s="306"/>
      <c r="BM19" s="307"/>
      <c r="BN19" s="305"/>
      <c r="BO19" s="306"/>
      <c r="BP19" s="306"/>
      <c r="BQ19" s="306"/>
      <c r="BR19" s="306"/>
      <c r="BS19" s="306"/>
      <c r="BT19" s="306"/>
      <c r="BU19" s="306"/>
      <c r="BV19" s="306"/>
      <c r="BW19" s="307"/>
      <c r="BX19" s="305"/>
      <c r="BY19" s="306"/>
      <c r="BZ19" s="306"/>
      <c r="CA19" s="306"/>
      <c r="CB19" s="306"/>
      <c r="CC19" s="306"/>
      <c r="CD19" s="306"/>
      <c r="CE19" s="306"/>
      <c r="CF19" s="306"/>
      <c r="CG19" s="307"/>
      <c r="CH19" s="305"/>
      <c r="CI19" s="306"/>
      <c r="CJ19" s="306"/>
      <c r="CK19" s="306"/>
      <c r="CL19" s="306"/>
      <c r="CM19" s="306"/>
      <c r="CN19" s="306"/>
      <c r="CO19" s="306"/>
      <c r="CP19" s="306"/>
      <c r="CQ19" s="307"/>
      <c r="CR19" s="305"/>
      <c r="CS19" s="306"/>
      <c r="CT19" s="306"/>
      <c r="CU19" s="306"/>
      <c r="CV19" s="306"/>
      <c r="CW19" s="306"/>
      <c r="CX19" s="306"/>
      <c r="CY19" s="306"/>
      <c r="CZ19" s="306"/>
      <c r="DA19" s="307"/>
      <c r="DB19" s="305"/>
      <c r="DC19" s="306"/>
      <c r="DD19" s="306"/>
      <c r="DE19" s="306"/>
      <c r="DF19" s="306"/>
      <c r="DG19" s="306"/>
      <c r="DH19" s="306"/>
      <c r="DI19" s="306"/>
      <c r="DJ19" s="306"/>
      <c r="DK19" s="307"/>
      <c r="DL19" s="305"/>
      <c r="DM19" s="306"/>
      <c r="DN19" s="306"/>
      <c r="DO19" s="306"/>
      <c r="DP19" s="306"/>
      <c r="DQ19" s="306"/>
      <c r="DR19" s="306"/>
      <c r="DS19" s="306"/>
      <c r="DT19" s="306"/>
      <c r="DU19" s="307"/>
      <c r="DV19" s="305"/>
      <c r="DW19" s="306"/>
      <c r="DX19" s="306"/>
      <c r="DY19" s="306"/>
      <c r="DZ19" s="306"/>
      <c r="EA19" s="306"/>
      <c r="EB19" s="306"/>
      <c r="EC19" s="306"/>
      <c r="ED19" s="306"/>
      <c r="EE19" s="307"/>
      <c r="EF19" s="187">
        <f t="shared" si="0"/>
        <v>0</v>
      </c>
      <c r="EG19" s="188"/>
      <c r="EH19" s="188"/>
      <c r="EI19" s="188"/>
      <c r="EJ19" s="188"/>
      <c r="EK19" s="188"/>
      <c r="EL19" s="188"/>
      <c r="EM19" s="188"/>
      <c r="EN19" s="188"/>
      <c r="EO19" s="189"/>
    </row>
    <row r="20" spans="1:145" ht="12.75">
      <c r="A20" s="535" t="s">
        <v>602</v>
      </c>
      <c r="B20" s="536"/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6"/>
      <c r="AA20" s="536"/>
      <c r="AB20" s="536"/>
      <c r="AC20" s="536"/>
      <c r="AD20" s="536"/>
      <c r="AE20" s="536"/>
      <c r="AF20" s="536"/>
      <c r="AG20" s="536"/>
      <c r="AH20" s="536"/>
      <c r="AI20" s="536"/>
      <c r="AJ20" s="536"/>
      <c r="AK20" s="536"/>
      <c r="AL20" s="536"/>
      <c r="AM20" s="536"/>
      <c r="AN20" s="536"/>
      <c r="AO20" s="536"/>
      <c r="AP20" s="536"/>
      <c r="AQ20" s="536"/>
      <c r="AR20" s="536"/>
      <c r="AS20" s="537"/>
      <c r="AT20" s="305">
        <f>SUM(AT12-AT15)</f>
        <v>39.57000000000001</v>
      </c>
      <c r="AU20" s="306"/>
      <c r="AV20" s="306"/>
      <c r="AW20" s="306"/>
      <c r="AX20" s="306"/>
      <c r="AY20" s="306"/>
      <c r="AZ20" s="306"/>
      <c r="BA20" s="306"/>
      <c r="BB20" s="306"/>
      <c r="BC20" s="307"/>
      <c r="BD20" s="305">
        <f>SUM(BD12-BD15)</f>
        <v>40.489999999999995</v>
      </c>
      <c r="BE20" s="306"/>
      <c r="BF20" s="306"/>
      <c r="BG20" s="306"/>
      <c r="BH20" s="306"/>
      <c r="BI20" s="306"/>
      <c r="BJ20" s="306"/>
      <c r="BK20" s="306"/>
      <c r="BL20" s="306"/>
      <c r="BM20" s="307"/>
      <c r="BN20" s="305">
        <f>SUM(BN12-BN15)</f>
        <v>40.8</v>
      </c>
      <c r="BO20" s="306"/>
      <c r="BP20" s="306"/>
      <c r="BQ20" s="306"/>
      <c r="BR20" s="306"/>
      <c r="BS20" s="306"/>
      <c r="BT20" s="306"/>
      <c r="BU20" s="306"/>
      <c r="BV20" s="306"/>
      <c r="BW20" s="307"/>
      <c r="BX20" s="305">
        <f>SUM(BX12-BX15)</f>
        <v>42.00699999999999</v>
      </c>
      <c r="BY20" s="306"/>
      <c r="BZ20" s="306"/>
      <c r="CA20" s="306"/>
      <c r="CB20" s="306"/>
      <c r="CC20" s="306"/>
      <c r="CD20" s="306"/>
      <c r="CE20" s="306"/>
      <c r="CF20" s="306"/>
      <c r="CG20" s="307"/>
      <c r="CH20" s="305">
        <f>SUM(CH12-CH15)</f>
        <v>43.10799999999999</v>
      </c>
      <c r="CI20" s="306"/>
      <c r="CJ20" s="306"/>
      <c r="CK20" s="306"/>
      <c r="CL20" s="306"/>
      <c r="CM20" s="306"/>
      <c r="CN20" s="306"/>
      <c r="CO20" s="306"/>
      <c r="CP20" s="306"/>
      <c r="CQ20" s="307"/>
      <c r="CR20" s="305">
        <f>SUM(CR12-CR15)</f>
        <v>41.51999999999998</v>
      </c>
      <c r="CS20" s="306"/>
      <c r="CT20" s="306"/>
      <c r="CU20" s="306"/>
      <c r="CV20" s="306"/>
      <c r="CW20" s="306"/>
      <c r="CX20" s="306"/>
      <c r="CY20" s="306"/>
      <c r="CZ20" s="306"/>
      <c r="DA20" s="307"/>
      <c r="DB20" s="305">
        <f>SUM(DB12-DB15)</f>
        <v>39.78</v>
      </c>
      <c r="DC20" s="306"/>
      <c r="DD20" s="306"/>
      <c r="DE20" s="306"/>
      <c r="DF20" s="306"/>
      <c r="DG20" s="306"/>
      <c r="DH20" s="306"/>
      <c r="DI20" s="306"/>
      <c r="DJ20" s="306"/>
      <c r="DK20" s="307"/>
      <c r="DL20" s="305">
        <f>SUM(DL12-DL15)</f>
        <v>41.099999999999994</v>
      </c>
      <c r="DM20" s="306"/>
      <c r="DN20" s="306"/>
      <c r="DO20" s="306"/>
      <c r="DP20" s="306"/>
      <c r="DQ20" s="306"/>
      <c r="DR20" s="306"/>
      <c r="DS20" s="306"/>
      <c r="DT20" s="306"/>
      <c r="DU20" s="307"/>
      <c r="DV20" s="305">
        <f>SUM(DV12-DV15)</f>
        <v>42.33</v>
      </c>
      <c r="DW20" s="306"/>
      <c r="DX20" s="306"/>
      <c r="DY20" s="306"/>
      <c r="DZ20" s="306"/>
      <c r="EA20" s="306"/>
      <c r="EB20" s="306"/>
      <c r="EC20" s="306"/>
      <c r="ED20" s="306"/>
      <c r="EE20" s="307"/>
      <c r="EF20" s="187">
        <f t="shared" si="0"/>
        <v>370.705</v>
      </c>
      <c r="EG20" s="188"/>
      <c r="EH20" s="188"/>
      <c r="EI20" s="188"/>
      <c r="EJ20" s="188"/>
      <c r="EK20" s="188"/>
      <c r="EL20" s="188"/>
      <c r="EM20" s="188"/>
      <c r="EN20" s="188"/>
      <c r="EO20" s="189"/>
    </row>
    <row r="21" spans="1:145" ht="12.75">
      <c r="A21" s="535" t="s">
        <v>603</v>
      </c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536"/>
      <c r="AB21" s="536"/>
      <c r="AC21" s="536"/>
      <c r="AD21" s="536"/>
      <c r="AE21" s="536"/>
      <c r="AF21" s="536"/>
      <c r="AG21" s="536"/>
      <c r="AH21" s="536"/>
      <c r="AI21" s="536"/>
      <c r="AJ21" s="536"/>
      <c r="AK21" s="536"/>
      <c r="AL21" s="536"/>
      <c r="AM21" s="536"/>
      <c r="AN21" s="536"/>
      <c r="AO21" s="536"/>
      <c r="AP21" s="536"/>
      <c r="AQ21" s="536"/>
      <c r="AR21" s="536"/>
      <c r="AS21" s="537"/>
      <c r="AT21" s="305">
        <v>0.19</v>
      </c>
      <c r="AU21" s="306"/>
      <c r="AV21" s="306"/>
      <c r="AW21" s="306"/>
      <c r="AX21" s="306"/>
      <c r="AY21" s="306"/>
      <c r="AZ21" s="306"/>
      <c r="BA21" s="306"/>
      <c r="BB21" s="306"/>
      <c r="BC21" s="307"/>
      <c r="BD21" s="305">
        <v>0.21</v>
      </c>
      <c r="BE21" s="306"/>
      <c r="BF21" s="306"/>
      <c r="BG21" s="306"/>
      <c r="BH21" s="306"/>
      <c r="BI21" s="306"/>
      <c r="BJ21" s="306"/>
      <c r="BK21" s="306"/>
      <c r="BL21" s="306"/>
      <c r="BM21" s="307"/>
      <c r="BN21" s="305">
        <v>0.22</v>
      </c>
      <c r="BO21" s="306"/>
      <c r="BP21" s="306"/>
      <c r="BQ21" s="306"/>
      <c r="BR21" s="306"/>
      <c r="BS21" s="306"/>
      <c r="BT21" s="306"/>
      <c r="BU21" s="306"/>
      <c r="BV21" s="306"/>
      <c r="BW21" s="307"/>
      <c r="BX21" s="305">
        <v>0.23</v>
      </c>
      <c r="BY21" s="306"/>
      <c r="BZ21" s="306"/>
      <c r="CA21" s="306"/>
      <c r="CB21" s="306"/>
      <c r="CC21" s="306"/>
      <c r="CD21" s="306"/>
      <c r="CE21" s="306"/>
      <c r="CF21" s="306"/>
      <c r="CG21" s="307"/>
      <c r="CH21" s="305">
        <v>0.24</v>
      </c>
      <c r="CI21" s="306"/>
      <c r="CJ21" s="306"/>
      <c r="CK21" s="306"/>
      <c r="CL21" s="306"/>
      <c r="CM21" s="306"/>
      <c r="CN21" s="306"/>
      <c r="CO21" s="306"/>
      <c r="CP21" s="306"/>
      <c r="CQ21" s="307"/>
      <c r="CR21" s="305">
        <v>0.25</v>
      </c>
      <c r="CS21" s="306"/>
      <c r="CT21" s="306"/>
      <c r="CU21" s="306"/>
      <c r="CV21" s="306"/>
      <c r="CW21" s="306"/>
      <c r="CX21" s="306"/>
      <c r="CY21" s="306"/>
      <c r="CZ21" s="306"/>
      <c r="DA21" s="307"/>
      <c r="DB21" s="305">
        <v>0.26</v>
      </c>
      <c r="DC21" s="306"/>
      <c r="DD21" s="306"/>
      <c r="DE21" s="306"/>
      <c r="DF21" s="306"/>
      <c r="DG21" s="306"/>
      <c r="DH21" s="306"/>
      <c r="DI21" s="306"/>
      <c r="DJ21" s="306"/>
      <c r="DK21" s="307"/>
      <c r="DL21" s="305">
        <v>0.27</v>
      </c>
      <c r="DM21" s="306"/>
      <c r="DN21" s="306"/>
      <c r="DO21" s="306"/>
      <c r="DP21" s="306"/>
      <c r="DQ21" s="306"/>
      <c r="DR21" s="306"/>
      <c r="DS21" s="306"/>
      <c r="DT21" s="306"/>
      <c r="DU21" s="307"/>
      <c r="DV21" s="305">
        <v>0.28</v>
      </c>
      <c r="DW21" s="306"/>
      <c r="DX21" s="306"/>
      <c r="DY21" s="306"/>
      <c r="DZ21" s="306"/>
      <c r="EA21" s="306"/>
      <c r="EB21" s="306"/>
      <c r="EC21" s="306"/>
      <c r="ED21" s="306"/>
      <c r="EE21" s="307"/>
      <c r="EF21" s="187">
        <f t="shared" si="0"/>
        <v>2.15</v>
      </c>
      <c r="EG21" s="188"/>
      <c r="EH21" s="188"/>
      <c r="EI21" s="188"/>
      <c r="EJ21" s="188"/>
      <c r="EK21" s="188"/>
      <c r="EL21" s="188"/>
      <c r="EM21" s="188"/>
      <c r="EN21" s="188"/>
      <c r="EO21" s="189"/>
    </row>
    <row r="22" spans="1:145" ht="12.75">
      <c r="A22" s="535" t="s">
        <v>604</v>
      </c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536"/>
      <c r="AA22" s="536"/>
      <c r="AB22" s="536"/>
      <c r="AC22" s="536"/>
      <c r="AD22" s="536"/>
      <c r="AE22" s="536"/>
      <c r="AF22" s="536"/>
      <c r="AG22" s="536"/>
      <c r="AH22" s="536"/>
      <c r="AI22" s="536"/>
      <c r="AJ22" s="536"/>
      <c r="AK22" s="536"/>
      <c r="AL22" s="536"/>
      <c r="AM22" s="536"/>
      <c r="AN22" s="536"/>
      <c r="AO22" s="536"/>
      <c r="AP22" s="536"/>
      <c r="AQ22" s="536"/>
      <c r="AR22" s="536"/>
      <c r="AS22" s="537"/>
      <c r="AT22" s="305"/>
      <c r="AU22" s="306"/>
      <c r="AV22" s="306"/>
      <c r="AW22" s="306"/>
      <c r="AX22" s="306"/>
      <c r="AY22" s="306"/>
      <c r="AZ22" s="306"/>
      <c r="BA22" s="306"/>
      <c r="BB22" s="306"/>
      <c r="BC22" s="307"/>
      <c r="BD22" s="305"/>
      <c r="BE22" s="306"/>
      <c r="BF22" s="306"/>
      <c r="BG22" s="306"/>
      <c r="BH22" s="306"/>
      <c r="BI22" s="306"/>
      <c r="BJ22" s="306"/>
      <c r="BK22" s="306"/>
      <c r="BL22" s="306"/>
      <c r="BM22" s="307"/>
      <c r="BN22" s="305"/>
      <c r="BO22" s="306"/>
      <c r="BP22" s="306"/>
      <c r="BQ22" s="306"/>
      <c r="BR22" s="306"/>
      <c r="BS22" s="306"/>
      <c r="BT22" s="306"/>
      <c r="BU22" s="306"/>
      <c r="BV22" s="306"/>
      <c r="BW22" s="307"/>
      <c r="BX22" s="305"/>
      <c r="BY22" s="306"/>
      <c r="BZ22" s="306"/>
      <c r="CA22" s="306"/>
      <c r="CB22" s="306"/>
      <c r="CC22" s="306"/>
      <c r="CD22" s="306"/>
      <c r="CE22" s="306"/>
      <c r="CF22" s="306"/>
      <c r="CG22" s="307"/>
      <c r="CH22" s="305"/>
      <c r="CI22" s="306"/>
      <c r="CJ22" s="306"/>
      <c r="CK22" s="306"/>
      <c r="CL22" s="306"/>
      <c r="CM22" s="306"/>
      <c r="CN22" s="306"/>
      <c r="CO22" s="306"/>
      <c r="CP22" s="306"/>
      <c r="CQ22" s="307"/>
      <c r="CR22" s="305"/>
      <c r="CS22" s="306"/>
      <c r="CT22" s="306"/>
      <c r="CU22" s="306"/>
      <c r="CV22" s="306"/>
      <c r="CW22" s="306"/>
      <c r="CX22" s="306"/>
      <c r="CY22" s="306"/>
      <c r="CZ22" s="306"/>
      <c r="DA22" s="307"/>
      <c r="DB22" s="305"/>
      <c r="DC22" s="306"/>
      <c r="DD22" s="306"/>
      <c r="DE22" s="306"/>
      <c r="DF22" s="306"/>
      <c r="DG22" s="306"/>
      <c r="DH22" s="306"/>
      <c r="DI22" s="306"/>
      <c r="DJ22" s="306"/>
      <c r="DK22" s="307"/>
      <c r="DL22" s="305"/>
      <c r="DM22" s="306"/>
      <c r="DN22" s="306"/>
      <c r="DO22" s="306"/>
      <c r="DP22" s="306"/>
      <c r="DQ22" s="306"/>
      <c r="DR22" s="306"/>
      <c r="DS22" s="306"/>
      <c r="DT22" s="306"/>
      <c r="DU22" s="307"/>
      <c r="DV22" s="305"/>
      <c r="DW22" s="306"/>
      <c r="DX22" s="306"/>
      <c r="DY22" s="306"/>
      <c r="DZ22" s="306"/>
      <c r="EA22" s="306"/>
      <c r="EB22" s="306"/>
      <c r="EC22" s="306"/>
      <c r="ED22" s="306"/>
      <c r="EE22" s="307"/>
      <c r="EF22" s="187">
        <f t="shared" si="0"/>
        <v>0</v>
      </c>
      <c r="EG22" s="188"/>
      <c r="EH22" s="188"/>
      <c r="EI22" s="188"/>
      <c r="EJ22" s="188"/>
      <c r="EK22" s="188"/>
      <c r="EL22" s="188"/>
      <c r="EM22" s="188"/>
      <c r="EN22" s="188"/>
      <c r="EO22" s="189"/>
    </row>
    <row r="23" spans="1:145" ht="12.75">
      <c r="A23" s="535" t="s">
        <v>491</v>
      </c>
      <c r="B23" s="536"/>
      <c r="C23" s="536"/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36"/>
      <c r="S23" s="536"/>
      <c r="T23" s="536"/>
      <c r="U23" s="536"/>
      <c r="V23" s="536"/>
      <c r="W23" s="536"/>
      <c r="X23" s="536"/>
      <c r="Y23" s="536"/>
      <c r="Z23" s="536"/>
      <c r="AA23" s="536"/>
      <c r="AB23" s="536"/>
      <c r="AC23" s="536"/>
      <c r="AD23" s="536"/>
      <c r="AE23" s="536"/>
      <c r="AF23" s="536"/>
      <c r="AG23" s="536"/>
      <c r="AH23" s="536"/>
      <c r="AI23" s="536"/>
      <c r="AJ23" s="536"/>
      <c r="AK23" s="536"/>
      <c r="AL23" s="536"/>
      <c r="AM23" s="536"/>
      <c r="AN23" s="536"/>
      <c r="AO23" s="536"/>
      <c r="AP23" s="536"/>
      <c r="AQ23" s="536"/>
      <c r="AR23" s="536"/>
      <c r="AS23" s="537"/>
      <c r="AT23" s="305">
        <v>7.95</v>
      </c>
      <c r="AU23" s="306"/>
      <c r="AV23" s="306"/>
      <c r="AW23" s="306"/>
      <c r="AX23" s="306"/>
      <c r="AY23" s="306"/>
      <c r="AZ23" s="306"/>
      <c r="BA23" s="306"/>
      <c r="BB23" s="306"/>
      <c r="BC23" s="307"/>
      <c r="BD23" s="305">
        <v>8.14</v>
      </c>
      <c r="BE23" s="306"/>
      <c r="BF23" s="306"/>
      <c r="BG23" s="306"/>
      <c r="BH23" s="306"/>
      <c r="BI23" s="306"/>
      <c r="BJ23" s="306"/>
      <c r="BK23" s="306"/>
      <c r="BL23" s="306"/>
      <c r="BM23" s="307"/>
      <c r="BN23" s="305">
        <v>8.2</v>
      </c>
      <c r="BO23" s="306"/>
      <c r="BP23" s="306"/>
      <c r="BQ23" s="306"/>
      <c r="BR23" s="306"/>
      <c r="BS23" s="306"/>
      <c r="BT23" s="306"/>
      <c r="BU23" s="306"/>
      <c r="BV23" s="306"/>
      <c r="BW23" s="307"/>
      <c r="BX23" s="305">
        <v>8.45</v>
      </c>
      <c r="BY23" s="306"/>
      <c r="BZ23" s="306"/>
      <c r="CA23" s="306"/>
      <c r="CB23" s="306"/>
      <c r="CC23" s="306"/>
      <c r="CD23" s="306"/>
      <c r="CE23" s="306"/>
      <c r="CF23" s="306"/>
      <c r="CG23" s="307"/>
      <c r="CH23" s="305">
        <v>8.67</v>
      </c>
      <c r="CI23" s="306"/>
      <c r="CJ23" s="306"/>
      <c r="CK23" s="306"/>
      <c r="CL23" s="306"/>
      <c r="CM23" s="306"/>
      <c r="CN23" s="306"/>
      <c r="CO23" s="306"/>
      <c r="CP23" s="306"/>
      <c r="CQ23" s="307"/>
      <c r="CR23" s="305">
        <v>8.6</v>
      </c>
      <c r="CS23" s="306"/>
      <c r="CT23" s="306"/>
      <c r="CU23" s="306"/>
      <c r="CV23" s="306"/>
      <c r="CW23" s="306"/>
      <c r="CX23" s="306"/>
      <c r="CY23" s="306"/>
      <c r="CZ23" s="306"/>
      <c r="DA23" s="307"/>
      <c r="DB23" s="305">
        <v>7.9</v>
      </c>
      <c r="DC23" s="306"/>
      <c r="DD23" s="306"/>
      <c r="DE23" s="306"/>
      <c r="DF23" s="306"/>
      <c r="DG23" s="306"/>
      <c r="DH23" s="306"/>
      <c r="DI23" s="306"/>
      <c r="DJ23" s="306"/>
      <c r="DK23" s="307"/>
      <c r="DL23" s="305">
        <v>8.17</v>
      </c>
      <c r="DM23" s="306"/>
      <c r="DN23" s="306"/>
      <c r="DO23" s="306"/>
      <c r="DP23" s="306"/>
      <c r="DQ23" s="306"/>
      <c r="DR23" s="306"/>
      <c r="DS23" s="306"/>
      <c r="DT23" s="306"/>
      <c r="DU23" s="307"/>
      <c r="DV23" s="305">
        <v>8.41</v>
      </c>
      <c r="DW23" s="306"/>
      <c r="DX23" s="306"/>
      <c r="DY23" s="306"/>
      <c r="DZ23" s="306"/>
      <c r="EA23" s="306"/>
      <c r="EB23" s="306"/>
      <c r="EC23" s="306"/>
      <c r="ED23" s="306"/>
      <c r="EE23" s="307"/>
      <c r="EF23" s="187">
        <f t="shared" si="0"/>
        <v>74.49</v>
      </c>
      <c r="EG23" s="188"/>
      <c r="EH23" s="188"/>
      <c r="EI23" s="188"/>
      <c r="EJ23" s="188"/>
      <c r="EK23" s="188"/>
      <c r="EL23" s="188"/>
      <c r="EM23" s="188"/>
      <c r="EN23" s="188"/>
      <c r="EO23" s="189"/>
    </row>
    <row r="24" spans="1:145" ht="12.75">
      <c r="A24" s="535" t="s">
        <v>605</v>
      </c>
      <c r="B24" s="536"/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536"/>
      <c r="AA24" s="536"/>
      <c r="AB24" s="536"/>
      <c r="AC24" s="536"/>
      <c r="AD24" s="536"/>
      <c r="AE24" s="536"/>
      <c r="AF24" s="536"/>
      <c r="AG24" s="536"/>
      <c r="AH24" s="536"/>
      <c r="AI24" s="536"/>
      <c r="AJ24" s="536"/>
      <c r="AK24" s="536"/>
      <c r="AL24" s="536"/>
      <c r="AM24" s="536"/>
      <c r="AN24" s="536"/>
      <c r="AO24" s="536"/>
      <c r="AP24" s="536"/>
      <c r="AQ24" s="536"/>
      <c r="AR24" s="536"/>
      <c r="AS24" s="537"/>
      <c r="AT24" s="305">
        <f>SUM(AT20-AT23)</f>
        <v>31.620000000000008</v>
      </c>
      <c r="AU24" s="306"/>
      <c r="AV24" s="306"/>
      <c r="AW24" s="306"/>
      <c r="AX24" s="306"/>
      <c r="AY24" s="306"/>
      <c r="AZ24" s="306"/>
      <c r="BA24" s="306"/>
      <c r="BB24" s="306"/>
      <c r="BC24" s="307"/>
      <c r="BD24" s="305">
        <f>SUM(BD20-BD23)</f>
        <v>32.349999999999994</v>
      </c>
      <c r="BE24" s="306"/>
      <c r="BF24" s="306"/>
      <c r="BG24" s="306"/>
      <c r="BH24" s="306"/>
      <c r="BI24" s="306"/>
      <c r="BJ24" s="306"/>
      <c r="BK24" s="306"/>
      <c r="BL24" s="306"/>
      <c r="BM24" s="307"/>
      <c r="BN24" s="305">
        <f>SUM(BN20-BN23)</f>
        <v>32.599999999999994</v>
      </c>
      <c r="BO24" s="306"/>
      <c r="BP24" s="306"/>
      <c r="BQ24" s="306"/>
      <c r="BR24" s="306"/>
      <c r="BS24" s="306"/>
      <c r="BT24" s="306"/>
      <c r="BU24" s="306"/>
      <c r="BV24" s="306"/>
      <c r="BW24" s="307"/>
      <c r="BX24" s="305">
        <f>SUM(BX20-BX23)</f>
        <v>33.55699999999999</v>
      </c>
      <c r="BY24" s="306"/>
      <c r="BZ24" s="306"/>
      <c r="CA24" s="306"/>
      <c r="CB24" s="306"/>
      <c r="CC24" s="306"/>
      <c r="CD24" s="306"/>
      <c r="CE24" s="306"/>
      <c r="CF24" s="306"/>
      <c r="CG24" s="307"/>
      <c r="CH24" s="305">
        <f>SUM(CH20-CH23)</f>
        <v>34.43799999999999</v>
      </c>
      <c r="CI24" s="306"/>
      <c r="CJ24" s="306"/>
      <c r="CK24" s="306"/>
      <c r="CL24" s="306"/>
      <c r="CM24" s="306"/>
      <c r="CN24" s="306"/>
      <c r="CO24" s="306"/>
      <c r="CP24" s="306"/>
      <c r="CQ24" s="307"/>
      <c r="CR24" s="305">
        <f>SUM(CR20-CR23)</f>
        <v>32.91999999999998</v>
      </c>
      <c r="CS24" s="306"/>
      <c r="CT24" s="306"/>
      <c r="CU24" s="306"/>
      <c r="CV24" s="306"/>
      <c r="CW24" s="306"/>
      <c r="CX24" s="306"/>
      <c r="CY24" s="306"/>
      <c r="CZ24" s="306"/>
      <c r="DA24" s="307"/>
      <c r="DB24" s="305">
        <f>SUM(DB20-DB23)</f>
        <v>31.880000000000003</v>
      </c>
      <c r="DC24" s="306"/>
      <c r="DD24" s="306"/>
      <c r="DE24" s="306"/>
      <c r="DF24" s="306"/>
      <c r="DG24" s="306"/>
      <c r="DH24" s="306"/>
      <c r="DI24" s="306"/>
      <c r="DJ24" s="306"/>
      <c r="DK24" s="307"/>
      <c r="DL24" s="305">
        <f>SUM(DL20-DL23)</f>
        <v>32.92999999999999</v>
      </c>
      <c r="DM24" s="306"/>
      <c r="DN24" s="306"/>
      <c r="DO24" s="306"/>
      <c r="DP24" s="306"/>
      <c r="DQ24" s="306"/>
      <c r="DR24" s="306"/>
      <c r="DS24" s="306"/>
      <c r="DT24" s="306"/>
      <c r="DU24" s="307"/>
      <c r="DV24" s="305">
        <f>SUM(DV20-DV23)</f>
        <v>33.92</v>
      </c>
      <c r="DW24" s="306"/>
      <c r="DX24" s="306"/>
      <c r="DY24" s="306"/>
      <c r="DZ24" s="306"/>
      <c r="EA24" s="306"/>
      <c r="EB24" s="306"/>
      <c r="EC24" s="306"/>
      <c r="ED24" s="306"/>
      <c r="EE24" s="307"/>
      <c r="EF24" s="187">
        <f t="shared" si="0"/>
        <v>296.215</v>
      </c>
      <c r="EG24" s="188"/>
      <c r="EH24" s="188"/>
      <c r="EI24" s="188"/>
      <c r="EJ24" s="188"/>
      <c r="EK24" s="188"/>
      <c r="EL24" s="188"/>
      <c r="EM24" s="188"/>
      <c r="EN24" s="188"/>
      <c r="EO24" s="189"/>
    </row>
    <row r="25" spans="1:145" ht="25.5" customHeight="1">
      <c r="A25" s="230" t="s">
        <v>606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2"/>
      <c r="AT25" s="305"/>
      <c r="AU25" s="306"/>
      <c r="AV25" s="306"/>
      <c r="AW25" s="306"/>
      <c r="AX25" s="306"/>
      <c r="AY25" s="306"/>
      <c r="AZ25" s="306"/>
      <c r="BA25" s="306"/>
      <c r="BB25" s="306"/>
      <c r="BC25" s="307"/>
      <c r="BD25" s="305"/>
      <c r="BE25" s="306"/>
      <c r="BF25" s="306"/>
      <c r="BG25" s="306"/>
      <c r="BH25" s="306"/>
      <c r="BI25" s="306"/>
      <c r="BJ25" s="306"/>
      <c r="BK25" s="306"/>
      <c r="BL25" s="306"/>
      <c r="BM25" s="307"/>
      <c r="BN25" s="305"/>
      <c r="BO25" s="306"/>
      <c r="BP25" s="306"/>
      <c r="BQ25" s="306"/>
      <c r="BR25" s="306"/>
      <c r="BS25" s="306"/>
      <c r="BT25" s="306"/>
      <c r="BU25" s="306"/>
      <c r="BV25" s="306"/>
      <c r="BW25" s="307"/>
      <c r="BX25" s="305"/>
      <c r="BY25" s="306"/>
      <c r="BZ25" s="306"/>
      <c r="CA25" s="306"/>
      <c r="CB25" s="306"/>
      <c r="CC25" s="306"/>
      <c r="CD25" s="306"/>
      <c r="CE25" s="306"/>
      <c r="CF25" s="306"/>
      <c r="CG25" s="307"/>
      <c r="CH25" s="305"/>
      <c r="CI25" s="306"/>
      <c r="CJ25" s="306"/>
      <c r="CK25" s="306"/>
      <c r="CL25" s="306"/>
      <c r="CM25" s="306"/>
      <c r="CN25" s="306"/>
      <c r="CO25" s="306"/>
      <c r="CP25" s="306"/>
      <c r="CQ25" s="307"/>
      <c r="CR25" s="305"/>
      <c r="CS25" s="306"/>
      <c r="CT25" s="306"/>
      <c r="CU25" s="306"/>
      <c r="CV25" s="306"/>
      <c r="CW25" s="306"/>
      <c r="CX25" s="306"/>
      <c r="CY25" s="306"/>
      <c r="CZ25" s="306"/>
      <c r="DA25" s="307"/>
      <c r="DB25" s="305"/>
      <c r="DC25" s="306"/>
      <c r="DD25" s="306"/>
      <c r="DE25" s="306"/>
      <c r="DF25" s="306"/>
      <c r="DG25" s="306"/>
      <c r="DH25" s="306"/>
      <c r="DI25" s="306"/>
      <c r="DJ25" s="306"/>
      <c r="DK25" s="307"/>
      <c r="DL25" s="305"/>
      <c r="DM25" s="306"/>
      <c r="DN25" s="306"/>
      <c r="DO25" s="306"/>
      <c r="DP25" s="306"/>
      <c r="DQ25" s="306"/>
      <c r="DR25" s="306"/>
      <c r="DS25" s="306"/>
      <c r="DT25" s="306"/>
      <c r="DU25" s="307"/>
      <c r="DV25" s="305"/>
      <c r="DW25" s="306"/>
      <c r="DX25" s="306"/>
      <c r="DY25" s="306"/>
      <c r="DZ25" s="306"/>
      <c r="EA25" s="306"/>
      <c r="EB25" s="306"/>
      <c r="EC25" s="306"/>
      <c r="ED25" s="306"/>
      <c r="EE25" s="307"/>
      <c r="EF25" s="187">
        <f t="shared" si="0"/>
        <v>0</v>
      </c>
      <c r="EG25" s="188"/>
      <c r="EH25" s="188"/>
      <c r="EI25" s="188"/>
      <c r="EJ25" s="188"/>
      <c r="EK25" s="188"/>
      <c r="EL25" s="188"/>
      <c r="EM25" s="188"/>
      <c r="EN25" s="188"/>
      <c r="EO25" s="189"/>
    </row>
    <row r="26" spans="1:145" ht="12.75">
      <c r="A26" s="535"/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6"/>
      <c r="AA26" s="536"/>
      <c r="AB26" s="536"/>
      <c r="AC26" s="536"/>
      <c r="AD26" s="536"/>
      <c r="AE26" s="536"/>
      <c r="AF26" s="536"/>
      <c r="AG26" s="536"/>
      <c r="AH26" s="536"/>
      <c r="AI26" s="536"/>
      <c r="AJ26" s="536"/>
      <c r="AK26" s="536"/>
      <c r="AL26" s="536"/>
      <c r="AM26" s="536"/>
      <c r="AN26" s="536"/>
      <c r="AO26" s="536"/>
      <c r="AP26" s="536"/>
      <c r="AQ26" s="536"/>
      <c r="AR26" s="536"/>
      <c r="AS26" s="537"/>
      <c r="AT26" s="305"/>
      <c r="AU26" s="306"/>
      <c r="AV26" s="306"/>
      <c r="AW26" s="306"/>
      <c r="AX26" s="306"/>
      <c r="AY26" s="306"/>
      <c r="AZ26" s="306"/>
      <c r="BA26" s="306"/>
      <c r="BB26" s="306"/>
      <c r="BC26" s="307"/>
      <c r="BD26" s="305"/>
      <c r="BE26" s="306"/>
      <c r="BF26" s="306"/>
      <c r="BG26" s="306"/>
      <c r="BH26" s="306"/>
      <c r="BI26" s="306"/>
      <c r="BJ26" s="306"/>
      <c r="BK26" s="306"/>
      <c r="BL26" s="306"/>
      <c r="BM26" s="307"/>
      <c r="BN26" s="305"/>
      <c r="BO26" s="306"/>
      <c r="BP26" s="306"/>
      <c r="BQ26" s="306"/>
      <c r="BR26" s="306"/>
      <c r="BS26" s="306"/>
      <c r="BT26" s="306"/>
      <c r="BU26" s="306"/>
      <c r="BV26" s="306"/>
      <c r="BW26" s="307"/>
      <c r="BX26" s="305"/>
      <c r="BY26" s="306"/>
      <c r="BZ26" s="306"/>
      <c r="CA26" s="306"/>
      <c r="CB26" s="306"/>
      <c r="CC26" s="306"/>
      <c r="CD26" s="306"/>
      <c r="CE26" s="306"/>
      <c r="CF26" s="306"/>
      <c r="CG26" s="307"/>
      <c r="CH26" s="305"/>
      <c r="CI26" s="306"/>
      <c r="CJ26" s="306"/>
      <c r="CK26" s="306"/>
      <c r="CL26" s="306"/>
      <c r="CM26" s="306"/>
      <c r="CN26" s="306"/>
      <c r="CO26" s="306"/>
      <c r="CP26" s="306"/>
      <c r="CQ26" s="307"/>
      <c r="CR26" s="305"/>
      <c r="CS26" s="306"/>
      <c r="CT26" s="306"/>
      <c r="CU26" s="306"/>
      <c r="CV26" s="306"/>
      <c r="CW26" s="306"/>
      <c r="CX26" s="306"/>
      <c r="CY26" s="306"/>
      <c r="CZ26" s="306"/>
      <c r="DA26" s="307"/>
      <c r="DB26" s="305"/>
      <c r="DC26" s="306"/>
      <c r="DD26" s="306"/>
      <c r="DE26" s="306"/>
      <c r="DF26" s="306"/>
      <c r="DG26" s="306"/>
      <c r="DH26" s="306"/>
      <c r="DI26" s="306"/>
      <c r="DJ26" s="306"/>
      <c r="DK26" s="307"/>
      <c r="DL26" s="305"/>
      <c r="DM26" s="306"/>
      <c r="DN26" s="306"/>
      <c r="DO26" s="306"/>
      <c r="DP26" s="306"/>
      <c r="DQ26" s="306"/>
      <c r="DR26" s="306"/>
      <c r="DS26" s="306"/>
      <c r="DT26" s="306"/>
      <c r="DU26" s="307"/>
      <c r="DV26" s="305"/>
      <c r="DW26" s="306"/>
      <c r="DX26" s="306"/>
      <c r="DY26" s="306"/>
      <c r="DZ26" s="306"/>
      <c r="EA26" s="306"/>
      <c r="EB26" s="306"/>
      <c r="EC26" s="306"/>
      <c r="ED26" s="306"/>
      <c r="EE26" s="307"/>
      <c r="EF26" s="187">
        <f t="shared" si="0"/>
        <v>0</v>
      </c>
      <c r="EG26" s="188"/>
      <c r="EH26" s="188"/>
      <c r="EI26" s="188"/>
      <c r="EJ26" s="188"/>
      <c r="EK26" s="188"/>
      <c r="EL26" s="188"/>
      <c r="EM26" s="188"/>
      <c r="EN26" s="188"/>
      <c r="EO26" s="189"/>
    </row>
    <row r="27" spans="1:145" ht="12.75">
      <c r="A27" s="535" t="s">
        <v>607</v>
      </c>
      <c r="B27" s="536"/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36"/>
      <c r="T27" s="536"/>
      <c r="U27" s="536"/>
      <c r="V27" s="536"/>
      <c r="W27" s="536"/>
      <c r="X27" s="536"/>
      <c r="Y27" s="536"/>
      <c r="Z27" s="536"/>
      <c r="AA27" s="536"/>
      <c r="AB27" s="536"/>
      <c r="AC27" s="536"/>
      <c r="AD27" s="536"/>
      <c r="AE27" s="536"/>
      <c r="AF27" s="536"/>
      <c r="AG27" s="536"/>
      <c r="AH27" s="536"/>
      <c r="AI27" s="536"/>
      <c r="AJ27" s="536"/>
      <c r="AK27" s="536"/>
      <c r="AL27" s="536"/>
      <c r="AM27" s="536"/>
      <c r="AN27" s="536"/>
      <c r="AO27" s="536"/>
      <c r="AP27" s="536"/>
      <c r="AQ27" s="536"/>
      <c r="AR27" s="536"/>
      <c r="AS27" s="537"/>
      <c r="AT27" s="305"/>
      <c r="AU27" s="306"/>
      <c r="AV27" s="306"/>
      <c r="AW27" s="306"/>
      <c r="AX27" s="306"/>
      <c r="AY27" s="306"/>
      <c r="AZ27" s="306"/>
      <c r="BA27" s="306"/>
      <c r="BB27" s="306"/>
      <c r="BC27" s="307"/>
      <c r="BD27" s="305"/>
      <c r="BE27" s="306"/>
      <c r="BF27" s="306"/>
      <c r="BG27" s="306"/>
      <c r="BH27" s="306"/>
      <c r="BI27" s="306"/>
      <c r="BJ27" s="306"/>
      <c r="BK27" s="306"/>
      <c r="BL27" s="306"/>
      <c r="BM27" s="307"/>
      <c r="BN27" s="305"/>
      <c r="BO27" s="306"/>
      <c r="BP27" s="306"/>
      <c r="BQ27" s="306"/>
      <c r="BR27" s="306"/>
      <c r="BS27" s="306"/>
      <c r="BT27" s="306"/>
      <c r="BU27" s="306"/>
      <c r="BV27" s="306"/>
      <c r="BW27" s="307"/>
      <c r="BX27" s="305"/>
      <c r="BY27" s="306"/>
      <c r="BZ27" s="306"/>
      <c r="CA27" s="306"/>
      <c r="CB27" s="306"/>
      <c r="CC27" s="306"/>
      <c r="CD27" s="306"/>
      <c r="CE27" s="306"/>
      <c r="CF27" s="306"/>
      <c r="CG27" s="307"/>
      <c r="CH27" s="305"/>
      <c r="CI27" s="306"/>
      <c r="CJ27" s="306"/>
      <c r="CK27" s="306"/>
      <c r="CL27" s="306"/>
      <c r="CM27" s="306"/>
      <c r="CN27" s="306"/>
      <c r="CO27" s="306"/>
      <c r="CP27" s="306"/>
      <c r="CQ27" s="307"/>
      <c r="CR27" s="305"/>
      <c r="CS27" s="306"/>
      <c r="CT27" s="306"/>
      <c r="CU27" s="306"/>
      <c r="CV27" s="306"/>
      <c r="CW27" s="306"/>
      <c r="CX27" s="306"/>
      <c r="CY27" s="306"/>
      <c r="CZ27" s="306"/>
      <c r="DA27" s="307"/>
      <c r="DB27" s="305"/>
      <c r="DC27" s="306"/>
      <c r="DD27" s="306"/>
      <c r="DE27" s="306"/>
      <c r="DF27" s="306"/>
      <c r="DG27" s="306"/>
      <c r="DH27" s="306"/>
      <c r="DI27" s="306"/>
      <c r="DJ27" s="306"/>
      <c r="DK27" s="307"/>
      <c r="DL27" s="305"/>
      <c r="DM27" s="306"/>
      <c r="DN27" s="306"/>
      <c r="DO27" s="306"/>
      <c r="DP27" s="306"/>
      <c r="DQ27" s="306"/>
      <c r="DR27" s="306"/>
      <c r="DS27" s="306"/>
      <c r="DT27" s="306"/>
      <c r="DU27" s="307"/>
      <c r="DV27" s="305"/>
      <c r="DW27" s="306"/>
      <c r="DX27" s="306"/>
      <c r="DY27" s="306"/>
      <c r="DZ27" s="306"/>
      <c r="EA27" s="306"/>
      <c r="EB27" s="306"/>
      <c r="EC27" s="306"/>
      <c r="ED27" s="306"/>
      <c r="EE27" s="307"/>
      <c r="EF27" s="187">
        <f t="shared" si="0"/>
        <v>0</v>
      </c>
      <c r="EG27" s="188"/>
      <c r="EH27" s="188"/>
      <c r="EI27" s="188"/>
      <c r="EJ27" s="188"/>
      <c r="EK27" s="188"/>
      <c r="EL27" s="188"/>
      <c r="EM27" s="188"/>
      <c r="EN27" s="188"/>
      <c r="EO27" s="189"/>
    </row>
    <row r="28" spans="1:145" ht="12.75">
      <c r="A28" s="535" t="s">
        <v>608</v>
      </c>
      <c r="B28" s="536"/>
      <c r="C28" s="536"/>
      <c r="D28" s="536"/>
      <c r="E28" s="536"/>
      <c r="F28" s="536"/>
      <c r="G28" s="536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6"/>
      <c r="S28" s="536"/>
      <c r="T28" s="536"/>
      <c r="U28" s="536"/>
      <c r="V28" s="536"/>
      <c r="W28" s="536"/>
      <c r="X28" s="536"/>
      <c r="Y28" s="536"/>
      <c r="Z28" s="536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6"/>
      <c r="AL28" s="536"/>
      <c r="AM28" s="536"/>
      <c r="AN28" s="536"/>
      <c r="AO28" s="536"/>
      <c r="AP28" s="536"/>
      <c r="AQ28" s="536"/>
      <c r="AR28" s="536"/>
      <c r="AS28" s="537"/>
      <c r="AT28" s="305"/>
      <c r="AU28" s="306"/>
      <c r="AV28" s="306"/>
      <c r="AW28" s="306"/>
      <c r="AX28" s="306"/>
      <c r="AY28" s="306"/>
      <c r="AZ28" s="306"/>
      <c r="BA28" s="306"/>
      <c r="BB28" s="306"/>
      <c r="BC28" s="307"/>
      <c r="BD28" s="305"/>
      <c r="BE28" s="306"/>
      <c r="BF28" s="306"/>
      <c r="BG28" s="306"/>
      <c r="BH28" s="306"/>
      <c r="BI28" s="306"/>
      <c r="BJ28" s="306"/>
      <c r="BK28" s="306"/>
      <c r="BL28" s="306"/>
      <c r="BM28" s="307"/>
      <c r="BN28" s="305"/>
      <c r="BO28" s="306"/>
      <c r="BP28" s="306"/>
      <c r="BQ28" s="306"/>
      <c r="BR28" s="306"/>
      <c r="BS28" s="306"/>
      <c r="BT28" s="306"/>
      <c r="BU28" s="306"/>
      <c r="BV28" s="306"/>
      <c r="BW28" s="307"/>
      <c r="BX28" s="305"/>
      <c r="BY28" s="306"/>
      <c r="BZ28" s="306"/>
      <c r="CA28" s="306"/>
      <c r="CB28" s="306"/>
      <c r="CC28" s="306"/>
      <c r="CD28" s="306"/>
      <c r="CE28" s="306"/>
      <c r="CF28" s="306"/>
      <c r="CG28" s="307"/>
      <c r="CH28" s="305"/>
      <c r="CI28" s="306"/>
      <c r="CJ28" s="306"/>
      <c r="CK28" s="306"/>
      <c r="CL28" s="306"/>
      <c r="CM28" s="306"/>
      <c r="CN28" s="306"/>
      <c r="CO28" s="306"/>
      <c r="CP28" s="306"/>
      <c r="CQ28" s="307"/>
      <c r="CR28" s="305"/>
      <c r="CS28" s="306"/>
      <c r="CT28" s="306"/>
      <c r="CU28" s="306"/>
      <c r="CV28" s="306"/>
      <c r="CW28" s="306"/>
      <c r="CX28" s="306"/>
      <c r="CY28" s="306"/>
      <c r="CZ28" s="306"/>
      <c r="DA28" s="307"/>
      <c r="DB28" s="305"/>
      <c r="DC28" s="306"/>
      <c r="DD28" s="306"/>
      <c r="DE28" s="306"/>
      <c r="DF28" s="306"/>
      <c r="DG28" s="306"/>
      <c r="DH28" s="306"/>
      <c r="DI28" s="306"/>
      <c r="DJ28" s="306"/>
      <c r="DK28" s="307"/>
      <c r="DL28" s="305"/>
      <c r="DM28" s="306"/>
      <c r="DN28" s="306"/>
      <c r="DO28" s="306"/>
      <c r="DP28" s="306"/>
      <c r="DQ28" s="306"/>
      <c r="DR28" s="306"/>
      <c r="DS28" s="306"/>
      <c r="DT28" s="306"/>
      <c r="DU28" s="307"/>
      <c r="DV28" s="305"/>
      <c r="DW28" s="306"/>
      <c r="DX28" s="306"/>
      <c r="DY28" s="306"/>
      <c r="DZ28" s="306"/>
      <c r="EA28" s="306"/>
      <c r="EB28" s="306"/>
      <c r="EC28" s="306"/>
      <c r="ED28" s="306"/>
      <c r="EE28" s="307"/>
      <c r="EF28" s="187">
        <f t="shared" si="0"/>
        <v>0</v>
      </c>
      <c r="EG28" s="188"/>
      <c r="EH28" s="188"/>
      <c r="EI28" s="188"/>
      <c r="EJ28" s="188"/>
      <c r="EK28" s="188"/>
      <c r="EL28" s="188"/>
      <c r="EM28" s="188"/>
      <c r="EN28" s="188"/>
      <c r="EO28" s="189"/>
    </row>
    <row r="29" spans="1:145" ht="12.75">
      <c r="A29" s="668" t="s">
        <v>597</v>
      </c>
      <c r="B29" s="669"/>
      <c r="C29" s="669"/>
      <c r="D29" s="669"/>
      <c r="E29" s="669"/>
      <c r="F29" s="669"/>
      <c r="G29" s="669"/>
      <c r="H29" s="669"/>
      <c r="I29" s="669"/>
      <c r="J29" s="669"/>
      <c r="K29" s="669"/>
      <c r="L29" s="669"/>
      <c r="M29" s="669"/>
      <c r="N29" s="669"/>
      <c r="O29" s="669"/>
      <c r="P29" s="669"/>
      <c r="Q29" s="669"/>
      <c r="R29" s="669"/>
      <c r="S29" s="669"/>
      <c r="T29" s="669"/>
      <c r="U29" s="669"/>
      <c r="V29" s="669"/>
      <c r="W29" s="669"/>
      <c r="X29" s="669"/>
      <c r="Y29" s="669"/>
      <c r="Z29" s="669"/>
      <c r="AA29" s="669"/>
      <c r="AB29" s="669"/>
      <c r="AC29" s="669"/>
      <c r="AD29" s="669"/>
      <c r="AE29" s="669"/>
      <c r="AF29" s="669"/>
      <c r="AG29" s="669"/>
      <c r="AH29" s="669"/>
      <c r="AI29" s="669"/>
      <c r="AJ29" s="669"/>
      <c r="AK29" s="669"/>
      <c r="AL29" s="669"/>
      <c r="AM29" s="669"/>
      <c r="AN29" s="669"/>
      <c r="AO29" s="669"/>
      <c r="AP29" s="669"/>
      <c r="AQ29" s="669"/>
      <c r="AR29" s="669"/>
      <c r="AS29" s="670"/>
      <c r="AT29" s="305">
        <v>150.33</v>
      </c>
      <c r="AU29" s="306"/>
      <c r="AV29" s="306"/>
      <c r="AW29" s="306"/>
      <c r="AX29" s="306"/>
      <c r="AY29" s="306"/>
      <c r="AZ29" s="306"/>
      <c r="BA29" s="306"/>
      <c r="BB29" s="306"/>
      <c r="BC29" s="307"/>
      <c r="BD29" s="305">
        <v>156.59</v>
      </c>
      <c r="BE29" s="306"/>
      <c r="BF29" s="306"/>
      <c r="BG29" s="306"/>
      <c r="BH29" s="306"/>
      <c r="BI29" s="306"/>
      <c r="BJ29" s="306"/>
      <c r="BK29" s="306"/>
      <c r="BL29" s="306"/>
      <c r="BM29" s="307"/>
      <c r="BN29" s="305">
        <v>160</v>
      </c>
      <c r="BO29" s="306"/>
      <c r="BP29" s="306"/>
      <c r="BQ29" s="306"/>
      <c r="BR29" s="306"/>
      <c r="BS29" s="306"/>
      <c r="BT29" s="306"/>
      <c r="BU29" s="306"/>
      <c r="BV29" s="306"/>
      <c r="BW29" s="307"/>
      <c r="BX29" s="305">
        <v>163.7</v>
      </c>
      <c r="BY29" s="306"/>
      <c r="BZ29" s="306"/>
      <c r="CA29" s="306"/>
      <c r="CB29" s="306"/>
      <c r="CC29" s="306"/>
      <c r="CD29" s="306"/>
      <c r="CE29" s="306"/>
      <c r="CF29" s="306"/>
      <c r="CG29" s="307"/>
      <c r="CH29" s="305">
        <v>168.27</v>
      </c>
      <c r="CI29" s="306"/>
      <c r="CJ29" s="306"/>
      <c r="CK29" s="306"/>
      <c r="CL29" s="306"/>
      <c r="CM29" s="306"/>
      <c r="CN29" s="306"/>
      <c r="CO29" s="306"/>
      <c r="CP29" s="306"/>
      <c r="CQ29" s="307"/>
      <c r="CR29" s="305">
        <v>168.9</v>
      </c>
      <c r="CS29" s="306"/>
      <c r="CT29" s="306"/>
      <c r="CU29" s="306"/>
      <c r="CV29" s="306"/>
      <c r="CW29" s="306"/>
      <c r="CX29" s="306"/>
      <c r="CY29" s="306"/>
      <c r="CZ29" s="306"/>
      <c r="DA29" s="307"/>
      <c r="DB29" s="305">
        <v>169.92</v>
      </c>
      <c r="DC29" s="306"/>
      <c r="DD29" s="306"/>
      <c r="DE29" s="306"/>
      <c r="DF29" s="306"/>
      <c r="DG29" s="306"/>
      <c r="DH29" s="306"/>
      <c r="DI29" s="306"/>
      <c r="DJ29" s="306"/>
      <c r="DK29" s="307"/>
      <c r="DL29" s="305">
        <v>174.6</v>
      </c>
      <c r="DM29" s="306"/>
      <c r="DN29" s="306"/>
      <c r="DO29" s="306"/>
      <c r="DP29" s="306"/>
      <c r="DQ29" s="306"/>
      <c r="DR29" s="306"/>
      <c r="DS29" s="306"/>
      <c r="DT29" s="306"/>
      <c r="DU29" s="307"/>
      <c r="DV29" s="305">
        <v>179.91</v>
      </c>
      <c r="DW29" s="306"/>
      <c r="DX29" s="306"/>
      <c r="DY29" s="306"/>
      <c r="DZ29" s="306"/>
      <c r="EA29" s="306"/>
      <c r="EB29" s="306"/>
      <c r="EC29" s="306"/>
      <c r="ED29" s="306"/>
      <c r="EE29" s="307"/>
      <c r="EF29" s="187">
        <f t="shared" si="0"/>
        <v>1492.22</v>
      </c>
      <c r="EG29" s="188"/>
      <c r="EH29" s="188"/>
      <c r="EI29" s="188"/>
      <c r="EJ29" s="188"/>
      <c r="EK29" s="188"/>
      <c r="EL29" s="188"/>
      <c r="EM29" s="188"/>
      <c r="EN29" s="188"/>
      <c r="EO29" s="189"/>
    </row>
    <row r="30" spans="1:145" ht="12.75">
      <c r="A30" s="668" t="s">
        <v>598</v>
      </c>
      <c r="B30" s="669"/>
      <c r="C30" s="669"/>
      <c r="D30" s="669"/>
      <c r="E30" s="669"/>
      <c r="F30" s="669"/>
      <c r="G30" s="669"/>
      <c r="H30" s="669"/>
      <c r="I30" s="669"/>
      <c r="J30" s="669"/>
      <c r="K30" s="669"/>
      <c r="L30" s="669"/>
      <c r="M30" s="669"/>
      <c r="N30" s="669"/>
      <c r="O30" s="669"/>
      <c r="P30" s="669"/>
      <c r="Q30" s="669"/>
      <c r="R30" s="669"/>
      <c r="S30" s="669"/>
      <c r="T30" s="669"/>
      <c r="U30" s="669"/>
      <c r="V30" s="669"/>
      <c r="W30" s="669"/>
      <c r="X30" s="669"/>
      <c r="Y30" s="669"/>
      <c r="Z30" s="669"/>
      <c r="AA30" s="669"/>
      <c r="AB30" s="669"/>
      <c r="AC30" s="669"/>
      <c r="AD30" s="669"/>
      <c r="AE30" s="669"/>
      <c r="AF30" s="669"/>
      <c r="AG30" s="669"/>
      <c r="AH30" s="669"/>
      <c r="AI30" s="669"/>
      <c r="AJ30" s="669"/>
      <c r="AK30" s="669"/>
      <c r="AL30" s="669"/>
      <c r="AM30" s="669"/>
      <c r="AN30" s="669"/>
      <c r="AO30" s="669"/>
      <c r="AP30" s="669"/>
      <c r="AQ30" s="669"/>
      <c r="AR30" s="669"/>
      <c r="AS30" s="670"/>
      <c r="AT30" s="305"/>
      <c r="AU30" s="306"/>
      <c r="AV30" s="306"/>
      <c r="AW30" s="306"/>
      <c r="AX30" s="306"/>
      <c r="AY30" s="306"/>
      <c r="AZ30" s="306"/>
      <c r="BA30" s="306"/>
      <c r="BB30" s="306"/>
      <c r="BC30" s="307"/>
      <c r="BD30" s="305"/>
      <c r="BE30" s="306"/>
      <c r="BF30" s="306"/>
      <c r="BG30" s="306"/>
      <c r="BH30" s="306"/>
      <c r="BI30" s="306"/>
      <c r="BJ30" s="306"/>
      <c r="BK30" s="306"/>
      <c r="BL30" s="306"/>
      <c r="BM30" s="307"/>
      <c r="BN30" s="305"/>
      <c r="BO30" s="306"/>
      <c r="BP30" s="306"/>
      <c r="BQ30" s="306"/>
      <c r="BR30" s="306"/>
      <c r="BS30" s="306"/>
      <c r="BT30" s="306"/>
      <c r="BU30" s="306"/>
      <c r="BV30" s="306"/>
      <c r="BW30" s="307"/>
      <c r="BX30" s="305"/>
      <c r="BY30" s="306"/>
      <c r="BZ30" s="306"/>
      <c r="CA30" s="306"/>
      <c r="CB30" s="306"/>
      <c r="CC30" s="306"/>
      <c r="CD30" s="306"/>
      <c r="CE30" s="306"/>
      <c r="CF30" s="306"/>
      <c r="CG30" s="307"/>
      <c r="CH30" s="305"/>
      <c r="CI30" s="306"/>
      <c r="CJ30" s="306"/>
      <c r="CK30" s="306"/>
      <c r="CL30" s="306"/>
      <c r="CM30" s="306"/>
      <c r="CN30" s="306"/>
      <c r="CO30" s="306"/>
      <c r="CP30" s="306"/>
      <c r="CQ30" s="307"/>
      <c r="CR30" s="305"/>
      <c r="CS30" s="306"/>
      <c r="CT30" s="306"/>
      <c r="CU30" s="306"/>
      <c r="CV30" s="306"/>
      <c r="CW30" s="306"/>
      <c r="CX30" s="306"/>
      <c r="CY30" s="306"/>
      <c r="CZ30" s="306"/>
      <c r="DA30" s="307"/>
      <c r="DB30" s="305"/>
      <c r="DC30" s="306"/>
      <c r="DD30" s="306"/>
      <c r="DE30" s="306"/>
      <c r="DF30" s="306"/>
      <c r="DG30" s="306"/>
      <c r="DH30" s="306"/>
      <c r="DI30" s="306"/>
      <c r="DJ30" s="306"/>
      <c r="DK30" s="307"/>
      <c r="DL30" s="305"/>
      <c r="DM30" s="306"/>
      <c r="DN30" s="306"/>
      <c r="DO30" s="306"/>
      <c r="DP30" s="306"/>
      <c r="DQ30" s="306"/>
      <c r="DR30" s="306"/>
      <c r="DS30" s="306"/>
      <c r="DT30" s="306"/>
      <c r="DU30" s="307"/>
      <c r="DV30" s="305"/>
      <c r="DW30" s="306"/>
      <c r="DX30" s="306"/>
      <c r="DY30" s="306"/>
      <c r="DZ30" s="306"/>
      <c r="EA30" s="306"/>
      <c r="EB30" s="306"/>
      <c r="EC30" s="306"/>
      <c r="ED30" s="306"/>
      <c r="EE30" s="307"/>
      <c r="EF30" s="187">
        <f t="shared" si="0"/>
        <v>0</v>
      </c>
      <c r="EG30" s="188"/>
      <c r="EH30" s="188"/>
      <c r="EI30" s="188"/>
      <c r="EJ30" s="188"/>
      <c r="EK30" s="188"/>
      <c r="EL30" s="188"/>
      <c r="EM30" s="188"/>
      <c r="EN30" s="188"/>
      <c r="EO30" s="189"/>
    </row>
    <row r="31" spans="1:145" ht="12.75">
      <c r="A31" s="535" t="s">
        <v>609</v>
      </c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  <c r="AJ31" s="536"/>
      <c r="AK31" s="536"/>
      <c r="AL31" s="536"/>
      <c r="AM31" s="536"/>
      <c r="AN31" s="536"/>
      <c r="AO31" s="536"/>
      <c r="AP31" s="536"/>
      <c r="AQ31" s="536"/>
      <c r="AR31" s="536"/>
      <c r="AS31" s="537"/>
      <c r="AT31" s="305"/>
      <c r="AU31" s="306"/>
      <c r="AV31" s="306"/>
      <c r="AW31" s="306"/>
      <c r="AX31" s="306"/>
      <c r="AY31" s="306"/>
      <c r="AZ31" s="306"/>
      <c r="BA31" s="306"/>
      <c r="BB31" s="306"/>
      <c r="BC31" s="307"/>
      <c r="BD31" s="305"/>
      <c r="BE31" s="306"/>
      <c r="BF31" s="306"/>
      <c r="BG31" s="306"/>
      <c r="BH31" s="306"/>
      <c r="BI31" s="306"/>
      <c r="BJ31" s="306"/>
      <c r="BK31" s="306"/>
      <c r="BL31" s="306"/>
      <c r="BM31" s="307"/>
      <c r="BN31" s="305"/>
      <c r="BO31" s="306"/>
      <c r="BP31" s="306"/>
      <c r="BQ31" s="306"/>
      <c r="BR31" s="306"/>
      <c r="BS31" s="306"/>
      <c r="BT31" s="306"/>
      <c r="BU31" s="306"/>
      <c r="BV31" s="306"/>
      <c r="BW31" s="307"/>
      <c r="BX31" s="305"/>
      <c r="BY31" s="306"/>
      <c r="BZ31" s="306"/>
      <c r="CA31" s="306"/>
      <c r="CB31" s="306"/>
      <c r="CC31" s="306"/>
      <c r="CD31" s="306"/>
      <c r="CE31" s="306"/>
      <c r="CF31" s="306"/>
      <c r="CG31" s="307"/>
      <c r="CH31" s="305"/>
      <c r="CI31" s="306"/>
      <c r="CJ31" s="306"/>
      <c r="CK31" s="306"/>
      <c r="CL31" s="306"/>
      <c r="CM31" s="306"/>
      <c r="CN31" s="306"/>
      <c r="CO31" s="306"/>
      <c r="CP31" s="306"/>
      <c r="CQ31" s="307"/>
      <c r="CR31" s="305"/>
      <c r="CS31" s="306"/>
      <c r="CT31" s="306"/>
      <c r="CU31" s="306"/>
      <c r="CV31" s="306"/>
      <c r="CW31" s="306"/>
      <c r="CX31" s="306"/>
      <c r="CY31" s="306"/>
      <c r="CZ31" s="306"/>
      <c r="DA31" s="307"/>
      <c r="DB31" s="305"/>
      <c r="DC31" s="306"/>
      <c r="DD31" s="306"/>
      <c r="DE31" s="306"/>
      <c r="DF31" s="306"/>
      <c r="DG31" s="306"/>
      <c r="DH31" s="306"/>
      <c r="DI31" s="306"/>
      <c r="DJ31" s="306"/>
      <c r="DK31" s="307"/>
      <c r="DL31" s="305"/>
      <c r="DM31" s="306"/>
      <c r="DN31" s="306"/>
      <c r="DO31" s="306"/>
      <c r="DP31" s="306"/>
      <c r="DQ31" s="306"/>
      <c r="DR31" s="306"/>
      <c r="DS31" s="306"/>
      <c r="DT31" s="306"/>
      <c r="DU31" s="307"/>
      <c r="DV31" s="305"/>
      <c r="DW31" s="306"/>
      <c r="DX31" s="306"/>
      <c r="DY31" s="306"/>
      <c r="DZ31" s="306"/>
      <c r="EA31" s="306"/>
      <c r="EB31" s="306"/>
      <c r="EC31" s="306"/>
      <c r="ED31" s="306"/>
      <c r="EE31" s="307"/>
      <c r="EF31" s="187">
        <f t="shared" si="0"/>
        <v>0</v>
      </c>
      <c r="EG31" s="188"/>
      <c r="EH31" s="188"/>
      <c r="EI31" s="188"/>
      <c r="EJ31" s="188"/>
      <c r="EK31" s="188"/>
      <c r="EL31" s="188"/>
      <c r="EM31" s="188"/>
      <c r="EN31" s="188"/>
      <c r="EO31" s="189"/>
    </row>
    <row r="32" spans="1:145" ht="12.75">
      <c r="A32" s="671" t="s">
        <v>610</v>
      </c>
      <c r="B32" s="672"/>
      <c r="C32" s="672"/>
      <c r="D32" s="672"/>
      <c r="E32" s="672"/>
      <c r="F32" s="672"/>
      <c r="G32" s="672"/>
      <c r="H32" s="672"/>
      <c r="I32" s="672"/>
      <c r="J32" s="672"/>
      <c r="K32" s="672"/>
      <c r="L32" s="672"/>
      <c r="M32" s="672"/>
      <c r="N32" s="672"/>
      <c r="O32" s="672"/>
      <c r="P32" s="672"/>
      <c r="Q32" s="672"/>
      <c r="R32" s="672"/>
      <c r="S32" s="672"/>
      <c r="T32" s="672"/>
      <c r="U32" s="672"/>
      <c r="V32" s="672"/>
      <c r="W32" s="672"/>
      <c r="X32" s="672"/>
      <c r="Y32" s="672"/>
      <c r="Z32" s="672"/>
      <c r="AA32" s="672"/>
      <c r="AB32" s="672"/>
      <c r="AC32" s="672"/>
      <c r="AD32" s="672"/>
      <c r="AE32" s="672"/>
      <c r="AF32" s="672"/>
      <c r="AG32" s="672"/>
      <c r="AH32" s="672"/>
      <c r="AI32" s="672"/>
      <c r="AJ32" s="672"/>
      <c r="AK32" s="672"/>
      <c r="AL32" s="672"/>
      <c r="AM32" s="672"/>
      <c r="AN32" s="672"/>
      <c r="AO32" s="672"/>
      <c r="AP32" s="672"/>
      <c r="AQ32" s="672"/>
      <c r="AR32" s="672"/>
      <c r="AS32" s="673"/>
      <c r="AT32" s="305">
        <v>103.64</v>
      </c>
      <c r="AU32" s="306"/>
      <c r="AV32" s="306"/>
      <c r="AW32" s="306"/>
      <c r="AX32" s="306"/>
      <c r="AY32" s="306"/>
      <c r="AZ32" s="306"/>
      <c r="BA32" s="306"/>
      <c r="BB32" s="306"/>
      <c r="BC32" s="307"/>
      <c r="BD32" s="305">
        <v>108.8</v>
      </c>
      <c r="BE32" s="306"/>
      <c r="BF32" s="306"/>
      <c r="BG32" s="306"/>
      <c r="BH32" s="306"/>
      <c r="BI32" s="306"/>
      <c r="BJ32" s="306"/>
      <c r="BK32" s="306"/>
      <c r="BL32" s="306"/>
      <c r="BM32" s="307"/>
      <c r="BN32" s="305">
        <v>111.86</v>
      </c>
      <c r="BO32" s="306"/>
      <c r="BP32" s="306"/>
      <c r="BQ32" s="306"/>
      <c r="BR32" s="306"/>
      <c r="BS32" s="306"/>
      <c r="BT32" s="306"/>
      <c r="BU32" s="306"/>
      <c r="BV32" s="306"/>
      <c r="BW32" s="307"/>
      <c r="BX32" s="305">
        <v>114.09</v>
      </c>
      <c r="BY32" s="306"/>
      <c r="BZ32" s="306"/>
      <c r="CA32" s="306"/>
      <c r="CB32" s="306"/>
      <c r="CC32" s="306"/>
      <c r="CD32" s="306"/>
      <c r="CE32" s="306"/>
      <c r="CF32" s="306"/>
      <c r="CG32" s="307"/>
      <c r="CH32" s="305">
        <v>117.4</v>
      </c>
      <c r="CI32" s="306"/>
      <c r="CJ32" s="306"/>
      <c r="CK32" s="306"/>
      <c r="CL32" s="306"/>
      <c r="CM32" s="306"/>
      <c r="CN32" s="306"/>
      <c r="CO32" s="306"/>
      <c r="CP32" s="306"/>
      <c r="CQ32" s="307"/>
      <c r="CR32" s="305">
        <v>119.98</v>
      </c>
      <c r="CS32" s="306"/>
      <c r="CT32" s="306"/>
      <c r="CU32" s="306"/>
      <c r="CV32" s="306"/>
      <c r="CW32" s="306"/>
      <c r="CX32" s="306"/>
      <c r="CY32" s="306"/>
      <c r="CZ32" s="306"/>
      <c r="DA32" s="307"/>
      <c r="DB32" s="305">
        <v>122.98</v>
      </c>
      <c r="DC32" s="306"/>
      <c r="DD32" s="306"/>
      <c r="DE32" s="306"/>
      <c r="DF32" s="306"/>
      <c r="DG32" s="306"/>
      <c r="DH32" s="306"/>
      <c r="DI32" s="306"/>
      <c r="DJ32" s="306"/>
      <c r="DK32" s="307"/>
      <c r="DL32" s="305">
        <v>126.18</v>
      </c>
      <c r="DM32" s="306"/>
      <c r="DN32" s="306"/>
      <c r="DO32" s="306"/>
      <c r="DP32" s="306"/>
      <c r="DQ32" s="306"/>
      <c r="DR32" s="306"/>
      <c r="DS32" s="306"/>
      <c r="DT32" s="306"/>
      <c r="DU32" s="307"/>
      <c r="DV32" s="305">
        <v>129.96</v>
      </c>
      <c r="DW32" s="306"/>
      <c r="DX32" s="306"/>
      <c r="DY32" s="306"/>
      <c r="DZ32" s="306"/>
      <c r="EA32" s="306"/>
      <c r="EB32" s="306"/>
      <c r="EC32" s="306"/>
      <c r="ED32" s="306"/>
      <c r="EE32" s="307"/>
      <c r="EF32" s="187">
        <f t="shared" si="0"/>
        <v>1054.89</v>
      </c>
      <c r="EG32" s="188"/>
      <c r="EH32" s="188"/>
      <c r="EI32" s="188"/>
      <c r="EJ32" s="188"/>
      <c r="EK32" s="188"/>
      <c r="EL32" s="188"/>
      <c r="EM32" s="188"/>
      <c r="EN32" s="188"/>
      <c r="EO32" s="189"/>
    </row>
    <row r="33" spans="1:145" ht="12.75">
      <c r="A33" s="668" t="s">
        <v>597</v>
      </c>
      <c r="B33" s="669"/>
      <c r="C33" s="669"/>
      <c r="D33" s="669"/>
      <c r="E33" s="669"/>
      <c r="F33" s="669"/>
      <c r="G33" s="669"/>
      <c r="H33" s="669"/>
      <c r="I33" s="669"/>
      <c r="J33" s="669"/>
      <c r="K33" s="669"/>
      <c r="L33" s="669"/>
      <c r="M33" s="669"/>
      <c r="N33" s="669"/>
      <c r="O33" s="669"/>
      <c r="P33" s="669"/>
      <c r="Q33" s="669"/>
      <c r="R33" s="669"/>
      <c r="S33" s="669"/>
      <c r="T33" s="669"/>
      <c r="U33" s="669"/>
      <c r="V33" s="669"/>
      <c r="W33" s="669"/>
      <c r="X33" s="669"/>
      <c r="Y33" s="669"/>
      <c r="Z33" s="669"/>
      <c r="AA33" s="669"/>
      <c r="AB33" s="669"/>
      <c r="AC33" s="669"/>
      <c r="AD33" s="669"/>
      <c r="AE33" s="669"/>
      <c r="AF33" s="669"/>
      <c r="AG33" s="669"/>
      <c r="AH33" s="669"/>
      <c r="AI33" s="669"/>
      <c r="AJ33" s="669"/>
      <c r="AK33" s="669"/>
      <c r="AL33" s="669"/>
      <c r="AM33" s="669"/>
      <c r="AN33" s="669"/>
      <c r="AO33" s="669"/>
      <c r="AP33" s="669"/>
      <c r="AQ33" s="669"/>
      <c r="AR33" s="669"/>
      <c r="AS33" s="670"/>
      <c r="AT33" s="305"/>
      <c r="AU33" s="306"/>
      <c r="AV33" s="306"/>
      <c r="AW33" s="306"/>
      <c r="AX33" s="306"/>
      <c r="AY33" s="306"/>
      <c r="AZ33" s="306"/>
      <c r="BA33" s="306"/>
      <c r="BB33" s="306"/>
      <c r="BC33" s="307"/>
      <c r="BD33" s="305"/>
      <c r="BE33" s="306"/>
      <c r="BF33" s="306"/>
      <c r="BG33" s="306"/>
      <c r="BH33" s="306"/>
      <c r="BI33" s="306"/>
      <c r="BJ33" s="306"/>
      <c r="BK33" s="306"/>
      <c r="BL33" s="306"/>
      <c r="BM33" s="307"/>
      <c r="BN33" s="305"/>
      <c r="BO33" s="306"/>
      <c r="BP33" s="306"/>
      <c r="BQ33" s="306"/>
      <c r="BR33" s="306"/>
      <c r="BS33" s="306"/>
      <c r="BT33" s="306"/>
      <c r="BU33" s="306"/>
      <c r="BV33" s="306"/>
      <c r="BW33" s="307"/>
      <c r="BX33" s="305"/>
      <c r="BY33" s="306"/>
      <c r="BZ33" s="306"/>
      <c r="CA33" s="306"/>
      <c r="CB33" s="306"/>
      <c r="CC33" s="306"/>
      <c r="CD33" s="306"/>
      <c r="CE33" s="306"/>
      <c r="CF33" s="306"/>
      <c r="CG33" s="307"/>
      <c r="CH33" s="305"/>
      <c r="CI33" s="306"/>
      <c r="CJ33" s="306"/>
      <c r="CK33" s="306"/>
      <c r="CL33" s="306"/>
      <c r="CM33" s="306"/>
      <c r="CN33" s="306"/>
      <c r="CO33" s="306"/>
      <c r="CP33" s="306"/>
      <c r="CQ33" s="307"/>
      <c r="CR33" s="305"/>
      <c r="CS33" s="306"/>
      <c r="CT33" s="306"/>
      <c r="CU33" s="306"/>
      <c r="CV33" s="306"/>
      <c r="CW33" s="306"/>
      <c r="CX33" s="306"/>
      <c r="CY33" s="306"/>
      <c r="CZ33" s="306"/>
      <c r="DA33" s="307"/>
      <c r="DB33" s="305"/>
      <c r="DC33" s="306"/>
      <c r="DD33" s="306"/>
      <c r="DE33" s="306"/>
      <c r="DF33" s="306"/>
      <c r="DG33" s="306"/>
      <c r="DH33" s="306"/>
      <c r="DI33" s="306"/>
      <c r="DJ33" s="306"/>
      <c r="DK33" s="307"/>
      <c r="DL33" s="305"/>
      <c r="DM33" s="306"/>
      <c r="DN33" s="306"/>
      <c r="DO33" s="306"/>
      <c r="DP33" s="306"/>
      <c r="DQ33" s="306"/>
      <c r="DR33" s="306"/>
      <c r="DS33" s="306"/>
      <c r="DT33" s="306"/>
      <c r="DU33" s="307"/>
      <c r="DV33" s="305"/>
      <c r="DW33" s="306"/>
      <c r="DX33" s="306"/>
      <c r="DY33" s="306"/>
      <c r="DZ33" s="306"/>
      <c r="EA33" s="306"/>
      <c r="EB33" s="306"/>
      <c r="EC33" s="306"/>
      <c r="ED33" s="306"/>
      <c r="EE33" s="307"/>
      <c r="EF33" s="187">
        <f t="shared" si="0"/>
        <v>0</v>
      </c>
      <c r="EG33" s="188"/>
      <c r="EH33" s="188"/>
      <c r="EI33" s="188"/>
      <c r="EJ33" s="188"/>
      <c r="EK33" s="188"/>
      <c r="EL33" s="188"/>
      <c r="EM33" s="188"/>
      <c r="EN33" s="188"/>
      <c r="EO33" s="189"/>
    </row>
    <row r="34" spans="1:145" ht="12.75">
      <c r="A34" s="668" t="s">
        <v>598</v>
      </c>
      <c r="B34" s="669"/>
      <c r="C34" s="669"/>
      <c r="D34" s="669"/>
      <c r="E34" s="669"/>
      <c r="F34" s="669"/>
      <c r="G34" s="669"/>
      <c r="H34" s="669"/>
      <c r="I34" s="669"/>
      <c r="J34" s="669"/>
      <c r="K34" s="669"/>
      <c r="L34" s="669"/>
      <c r="M34" s="669"/>
      <c r="N34" s="669"/>
      <c r="O34" s="669"/>
      <c r="P34" s="669"/>
      <c r="Q34" s="669"/>
      <c r="R34" s="669"/>
      <c r="S34" s="669"/>
      <c r="T34" s="669"/>
      <c r="U34" s="669"/>
      <c r="V34" s="669"/>
      <c r="W34" s="669"/>
      <c r="X34" s="669"/>
      <c r="Y34" s="669"/>
      <c r="Z34" s="669"/>
      <c r="AA34" s="669"/>
      <c r="AB34" s="669"/>
      <c r="AC34" s="669"/>
      <c r="AD34" s="669"/>
      <c r="AE34" s="669"/>
      <c r="AF34" s="669"/>
      <c r="AG34" s="669"/>
      <c r="AH34" s="669"/>
      <c r="AI34" s="669"/>
      <c r="AJ34" s="669"/>
      <c r="AK34" s="669"/>
      <c r="AL34" s="669"/>
      <c r="AM34" s="669"/>
      <c r="AN34" s="669"/>
      <c r="AO34" s="669"/>
      <c r="AP34" s="669"/>
      <c r="AQ34" s="669"/>
      <c r="AR34" s="669"/>
      <c r="AS34" s="670"/>
      <c r="AT34" s="305"/>
      <c r="AU34" s="306"/>
      <c r="AV34" s="306"/>
      <c r="AW34" s="306"/>
      <c r="AX34" s="306"/>
      <c r="AY34" s="306"/>
      <c r="AZ34" s="306"/>
      <c r="BA34" s="306"/>
      <c r="BB34" s="306"/>
      <c r="BC34" s="307"/>
      <c r="BD34" s="305"/>
      <c r="BE34" s="306"/>
      <c r="BF34" s="306"/>
      <c r="BG34" s="306"/>
      <c r="BH34" s="306"/>
      <c r="BI34" s="306"/>
      <c r="BJ34" s="306"/>
      <c r="BK34" s="306"/>
      <c r="BL34" s="306"/>
      <c r="BM34" s="307"/>
      <c r="BN34" s="305"/>
      <c r="BO34" s="306"/>
      <c r="BP34" s="306"/>
      <c r="BQ34" s="306"/>
      <c r="BR34" s="306"/>
      <c r="BS34" s="306"/>
      <c r="BT34" s="306"/>
      <c r="BU34" s="306"/>
      <c r="BV34" s="306"/>
      <c r="BW34" s="307"/>
      <c r="BX34" s="305"/>
      <c r="BY34" s="306"/>
      <c r="BZ34" s="306"/>
      <c r="CA34" s="306"/>
      <c r="CB34" s="306"/>
      <c r="CC34" s="306"/>
      <c r="CD34" s="306"/>
      <c r="CE34" s="306"/>
      <c r="CF34" s="306"/>
      <c r="CG34" s="307"/>
      <c r="CH34" s="305"/>
      <c r="CI34" s="306"/>
      <c r="CJ34" s="306"/>
      <c r="CK34" s="306"/>
      <c r="CL34" s="306"/>
      <c r="CM34" s="306"/>
      <c r="CN34" s="306"/>
      <c r="CO34" s="306"/>
      <c r="CP34" s="306"/>
      <c r="CQ34" s="307"/>
      <c r="CR34" s="305"/>
      <c r="CS34" s="306"/>
      <c r="CT34" s="306"/>
      <c r="CU34" s="306"/>
      <c r="CV34" s="306"/>
      <c r="CW34" s="306"/>
      <c r="CX34" s="306"/>
      <c r="CY34" s="306"/>
      <c r="CZ34" s="306"/>
      <c r="DA34" s="307"/>
      <c r="DB34" s="305"/>
      <c r="DC34" s="306"/>
      <c r="DD34" s="306"/>
      <c r="DE34" s="306"/>
      <c r="DF34" s="306"/>
      <c r="DG34" s="306"/>
      <c r="DH34" s="306"/>
      <c r="DI34" s="306"/>
      <c r="DJ34" s="306"/>
      <c r="DK34" s="307"/>
      <c r="DL34" s="305"/>
      <c r="DM34" s="306"/>
      <c r="DN34" s="306"/>
      <c r="DO34" s="306"/>
      <c r="DP34" s="306"/>
      <c r="DQ34" s="306"/>
      <c r="DR34" s="306"/>
      <c r="DS34" s="306"/>
      <c r="DT34" s="306"/>
      <c r="DU34" s="307"/>
      <c r="DV34" s="305"/>
      <c r="DW34" s="306"/>
      <c r="DX34" s="306"/>
      <c r="DY34" s="306"/>
      <c r="DZ34" s="306"/>
      <c r="EA34" s="306"/>
      <c r="EB34" s="306"/>
      <c r="EC34" s="306"/>
      <c r="ED34" s="306"/>
      <c r="EE34" s="307"/>
      <c r="EF34" s="187">
        <f t="shared" si="0"/>
        <v>0</v>
      </c>
      <c r="EG34" s="188"/>
      <c r="EH34" s="188"/>
      <c r="EI34" s="188"/>
      <c r="EJ34" s="188"/>
      <c r="EK34" s="188"/>
      <c r="EL34" s="188"/>
      <c r="EM34" s="188"/>
      <c r="EN34" s="188"/>
      <c r="EO34" s="189"/>
    </row>
    <row r="35" spans="1:145" ht="12.75">
      <c r="A35" s="671" t="s">
        <v>611</v>
      </c>
      <c r="B35" s="672"/>
      <c r="C35" s="672"/>
      <c r="D35" s="672"/>
      <c r="E35" s="672"/>
      <c r="F35" s="672"/>
      <c r="G35" s="672"/>
      <c r="H35" s="672"/>
      <c r="I35" s="672"/>
      <c r="J35" s="672"/>
      <c r="K35" s="672"/>
      <c r="L35" s="672"/>
      <c r="M35" s="672"/>
      <c r="N35" s="672"/>
      <c r="O35" s="672"/>
      <c r="P35" s="672"/>
      <c r="Q35" s="672"/>
      <c r="R35" s="672"/>
      <c r="S35" s="672"/>
      <c r="T35" s="672"/>
      <c r="U35" s="672"/>
      <c r="V35" s="672"/>
      <c r="W35" s="672"/>
      <c r="X35" s="672"/>
      <c r="Y35" s="672"/>
      <c r="Z35" s="672"/>
      <c r="AA35" s="672"/>
      <c r="AB35" s="672"/>
      <c r="AC35" s="672"/>
      <c r="AD35" s="672"/>
      <c r="AE35" s="672"/>
      <c r="AF35" s="672"/>
      <c r="AG35" s="672"/>
      <c r="AH35" s="672"/>
      <c r="AI35" s="672"/>
      <c r="AJ35" s="672"/>
      <c r="AK35" s="672"/>
      <c r="AL35" s="672"/>
      <c r="AM35" s="672"/>
      <c r="AN35" s="672"/>
      <c r="AO35" s="672"/>
      <c r="AP35" s="672"/>
      <c r="AQ35" s="672"/>
      <c r="AR35" s="672"/>
      <c r="AS35" s="673"/>
      <c r="AT35" s="305"/>
      <c r="AU35" s="306"/>
      <c r="AV35" s="306"/>
      <c r="AW35" s="306"/>
      <c r="AX35" s="306"/>
      <c r="AY35" s="306"/>
      <c r="AZ35" s="306"/>
      <c r="BA35" s="306"/>
      <c r="BB35" s="306"/>
      <c r="BC35" s="307"/>
      <c r="BD35" s="305"/>
      <c r="BE35" s="306"/>
      <c r="BF35" s="306"/>
      <c r="BG35" s="306"/>
      <c r="BH35" s="306"/>
      <c r="BI35" s="306"/>
      <c r="BJ35" s="306"/>
      <c r="BK35" s="306"/>
      <c r="BL35" s="306"/>
      <c r="BM35" s="307"/>
      <c r="BN35" s="305"/>
      <c r="BO35" s="306"/>
      <c r="BP35" s="306"/>
      <c r="BQ35" s="306"/>
      <c r="BR35" s="306"/>
      <c r="BS35" s="306"/>
      <c r="BT35" s="306"/>
      <c r="BU35" s="306"/>
      <c r="BV35" s="306"/>
      <c r="BW35" s="307"/>
      <c r="BX35" s="305"/>
      <c r="BY35" s="306"/>
      <c r="BZ35" s="306"/>
      <c r="CA35" s="306"/>
      <c r="CB35" s="306"/>
      <c r="CC35" s="306"/>
      <c r="CD35" s="306"/>
      <c r="CE35" s="306"/>
      <c r="CF35" s="306"/>
      <c r="CG35" s="307"/>
      <c r="CH35" s="305"/>
      <c r="CI35" s="306"/>
      <c r="CJ35" s="306"/>
      <c r="CK35" s="306"/>
      <c r="CL35" s="306"/>
      <c r="CM35" s="306"/>
      <c r="CN35" s="306"/>
      <c r="CO35" s="306"/>
      <c r="CP35" s="306"/>
      <c r="CQ35" s="307"/>
      <c r="CR35" s="305"/>
      <c r="CS35" s="306"/>
      <c r="CT35" s="306"/>
      <c r="CU35" s="306"/>
      <c r="CV35" s="306"/>
      <c r="CW35" s="306"/>
      <c r="CX35" s="306"/>
      <c r="CY35" s="306"/>
      <c r="CZ35" s="306"/>
      <c r="DA35" s="307"/>
      <c r="DB35" s="305"/>
      <c r="DC35" s="306"/>
      <c r="DD35" s="306"/>
      <c r="DE35" s="306"/>
      <c r="DF35" s="306"/>
      <c r="DG35" s="306"/>
      <c r="DH35" s="306"/>
      <c r="DI35" s="306"/>
      <c r="DJ35" s="306"/>
      <c r="DK35" s="307"/>
      <c r="DL35" s="305"/>
      <c r="DM35" s="306"/>
      <c r="DN35" s="306"/>
      <c r="DO35" s="306"/>
      <c r="DP35" s="306"/>
      <c r="DQ35" s="306"/>
      <c r="DR35" s="306"/>
      <c r="DS35" s="306"/>
      <c r="DT35" s="306"/>
      <c r="DU35" s="307"/>
      <c r="DV35" s="305"/>
      <c r="DW35" s="306"/>
      <c r="DX35" s="306"/>
      <c r="DY35" s="306"/>
      <c r="DZ35" s="306"/>
      <c r="EA35" s="306"/>
      <c r="EB35" s="306"/>
      <c r="EC35" s="306"/>
      <c r="ED35" s="306"/>
      <c r="EE35" s="307"/>
      <c r="EF35" s="187">
        <f t="shared" si="0"/>
        <v>0</v>
      </c>
      <c r="EG35" s="188"/>
      <c r="EH35" s="188"/>
      <c r="EI35" s="188"/>
      <c r="EJ35" s="188"/>
      <c r="EK35" s="188"/>
      <c r="EL35" s="188"/>
      <c r="EM35" s="188"/>
      <c r="EN35" s="188"/>
      <c r="EO35" s="189"/>
    </row>
    <row r="36" spans="1:145" ht="12.75">
      <c r="A36" s="671" t="s">
        <v>612</v>
      </c>
      <c r="B36" s="672"/>
      <c r="C36" s="672"/>
      <c r="D36" s="672"/>
      <c r="E36" s="672"/>
      <c r="F36" s="672"/>
      <c r="G36" s="672"/>
      <c r="H36" s="672"/>
      <c r="I36" s="672"/>
      <c r="J36" s="672"/>
      <c r="K36" s="672"/>
      <c r="L36" s="672"/>
      <c r="M36" s="672"/>
      <c r="N36" s="672"/>
      <c r="O36" s="672"/>
      <c r="P36" s="672"/>
      <c r="Q36" s="672"/>
      <c r="R36" s="672"/>
      <c r="S36" s="672"/>
      <c r="T36" s="672"/>
      <c r="U36" s="672"/>
      <c r="V36" s="672"/>
      <c r="W36" s="672"/>
      <c r="X36" s="672"/>
      <c r="Y36" s="672"/>
      <c r="Z36" s="672"/>
      <c r="AA36" s="672"/>
      <c r="AB36" s="672"/>
      <c r="AC36" s="672"/>
      <c r="AD36" s="672"/>
      <c r="AE36" s="672"/>
      <c r="AF36" s="672"/>
      <c r="AG36" s="672"/>
      <c r="AH36" s="672"/>
      <c r="AI36" s="672"/>
      <c r="AJ36" s="672"/>
      <c r="AK36" s="672"/>
      <c r="AL36" s="672"/>
      <c r="AM36" s="672"/>
      <c r="AN36" s="672"/>
      <c r="AO36" s="672"/>
      <c r="AP36" s="672"/>
      <c r="AQ36" s="672"/>
      <c r="AR36" s="672"/>
      <c r="AS36" s="673"/>
      <c r="AT36" s="305"/>
      <c r="AU36" s="306"/>
      <c r="AV36" s="306"/>
      <c r="AW36" s="306"/>
      <c r="AX36" s="306"/>
      <c r="AY36" s="306"/>
      <c r="AZ36" s="306"/>
      <c r="BA36" s="306"/>
      <c r="BB36" s="306"/>
      <c r="BC36" s="307"/>
      <c r="BD36" s="305"/>
      <c r="BE36" s="306"/>
      <c r="BF36" s="306"/>
      <c r="BG36" s="306"/>
      <c r="BH36" s="306"/>
      <c r="BI36" s="306"/>
      <c r="BJ36" s="306"/>
      <c r="BK36" s="306"/>
      <c r="BL36" s="306"/>
      <c r="BM36" s="307"/>
      <c r="BN36" s="305"/>
      <c r="BO36" s="306"/>
      <c r="BP36" s="306"/>
      <c r="BQ36" s="306"/>
      <c r="BR36" s="306"/>
      <c r="BS36" s="306"/>
      <c r="BT36" s="306"/>
      <c r="BU36" s="306"/>
      <c r="BV36" s="306"/>
      <c r="BW36" s="307"/>
      <c r="BX36" s="305"/>
      <c r="BY36" s="306"/>
      <c r="BZ36" s="306"/>
      <c r="CA36" s="306"/>
      <c r="CB36" s="306"/>
      <c r="CC36" s="306"/>
      <c r="CD36" s="306"/>
      <c r="CE36" s="306"/>
      <c r="CF36" s="306"/>
      <c r="CG36" s="307"/>
      <c r="CH36" s="305"/>
      <c r="CI36" s="306"/>
      <c r="CJ36" s="306"/>
      <c r="CK36" s="306"/>
      <c r="CL36" s="306"/>
      <c r="CM36" s="306"/>
      <c r="CN36" s="306"/>
      <c r="CO36" s="306"/>
      <c r="CP36" s="306"/>
      <c r="CQ36" s="307"/>
      <c r="CR36" s="305"/>
      <c r="CS36" s="306"/>
      <c r="CT36" s="306"/>
      <c r="CU36" s="306"/>
      <c r="CV36" s="306"/>
      <c r="CW36" s="306"/>
      <c r="CX36" s="306"/>
      <c r="CY36" s="306"/>
      <c r="CZ36" s="306"/>
      <c r="DA36" s="307"/>
      <c r="DB36" s="305"/>
      <c r="DC36" s="306"/>
      <c r="DD36" s="306"/>
      <c r="DE36" s="306"/>
      <c r="DF36" s="306"/>
      <c r="DG36" s="306"/>
      <c r="DH36" s="306"/>
      <c r="DI36" s="306"/>
      <c r="DJ36" s="306"/>
      <c r="DK36" s="307"/>
      <c r="DL36" s="305"/>
      <c r="DM36" s="306"/>
      <c r="DN36" s="306"/>
      <c r="DO36" s="306"/>
      <c r="DP36" s="306"/>
      <c r="DQ36" s="306"/>
      <c r="DR36" s="306"/>
      <c r="DS36" s="306"/>
      <c r="DT36" s="306"/>
      <c r="DU36" s="307"/>
      <c r="DV36" s="305"/>
      <c r="DW36" s="306"/>
      <c r="DX36" s="306"/>
      <c r="DY36" s="306"/>
      <c r="DZ36" s="306"/>
      <c r="EA36" s="306"/>
      <c r="EB36" s="306"/>
      <c r="EC36" s="306"/>
      <c r="ED36" s="306"/>
      <c r="EE36" s="307"/>
      <c r="EF36" s="187">
        <f t="shared" si="0"/>
        <v>0</v>
      </c>
      <c r="EG36" s="188"/>
      <c r="EH36" s="188"/>
      <c r="EI36" s="188"/>
      <c r="EJ36" s="188"/>
      <c r="EK36" s="188"/>
      <c r="EL36" s="188"/>
      <c r="EM36" s="188"/>
      <c r="EN36" s="188"/>
      <c r="EO36" s="189"/>
    </row>
    <row r="37" spans="1:145" ht="12.75">
      <c r="A37" s="535" t="s">
        <v>613</v>
      </c>
      <c r="B37" s="536"/>
      <c r="C37" s="536"/>
      <c r="D37" s="536"/>
      <c r="E37" s="536"/>
      <c r="F37" s="536"/>
      <c r="G37" s="536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536"/>
      <c r="S37" s="536"/>
      <c r="T37" s="536"/>
      <c r="U37" s="536"/>
      <c r="V37" s="536"/>
      <c r="W37" s="536"/>
      <c r="X37" s="536"/>
      <c r="Y37" s="536"/>
      <c r="Z37" s="536"/>
      <c r="AA37" s="536"/>
      <c r="AB37" s="536"/>
      <c r="AC37" s="536"/>
      <c r="AD37" s="536"/>
      <c r="AE37" s="536"/>
      <c r="AF37" s="536"/>
      <c r="AG37" s="536"/>
      <c r="AH37" s="536"/>
      <c r="AI37" s="536"/>
      <c r="AJ37" s="536"/>
      <c r="AK37" s="536"/>
      <c r="AL37" s="536"/>
      <c r="AM37" s="536"/>
      <c r="AN37" s="536"/>
      <c r="AO37" s="536"/>
      <c r="AP37" s="536"/>
      <c r="AQ37" s="536"/>
      <c r="AR37" s="536"/>
      <c r="AS37" s="537"/>
      <c r="AT37" s="305">
        <f>SUM(AT29-AT32)</f>
        <v>46.69000000000001</v>
      </c>
      <c r="AU37" s="306"/>
      <c r="AV37" s="306"/>
      <c r="AW37" s="306"/>
      <c r="AX37" s="306"/>
      <c r="AY37" s="306"/>
      <c r="AZ37" s="306"/>
      <c r="BA37" s="306"/>
      <c r="BB37" s="306"/>
      <c r="BC37" s="307"/>
      <c r="BD37" s="305">
        <f>SUM(BD29-BD32)</f>
        <v>47.790000000000006</v>
      </c>
      <c r="BE37" s="306"/>
      <c r="BF37" s="306"/>
      <c r="BG37" s="306"/>
      <c r="BH37" s="306"/>
      <c r="BI37" s="306"/>
      <c r="BJ37" s="306"/>
      <c r="BK37" s="306"/>
      <c r="BL37" s="306"/>
      <c r="BM37" s="307"/>
      <c r="BN37" s="305">
        <f>SUM(BN29-BN32)</f>
        <v>48.14</v>
      </c>
      <c r="BO37" s="306"/>
      <c r="BP37" s="306"/>
      <c r="BQ37" s="306"/>
      <c r="BR37" s="306"/>
      <c r="BS37" s="306"/>
      <c r="BT37" s="306"/>
      <c r="BU37" s="306"/>
      <c r="BV37" s="306"/>
      <c r="BW37" s="307"/>
      <c r="BX37" s="305">
        <f>SUM(BX29-BX32)</f>
        <v>49.609999999999985</v>
      </c>
      <c r="BY37" s="306"/>
      <c r="BZ37" s="306"/>
      <c r="CA37" s="306"/>
      <c r="CB37" s="306"/>
      <c r="CC37" s="306"/>
      <c r="CD37" s="306"/>
      <c r="CE37" s="306"/>
      <c r="CF37" s="306"/>
      <c r="CG37" s="307"/>
      <c r="CH37" s="305">
        <f>SUM(CH29-CH32)</f>
        <v>50.870000000000005</v>
      </c>
      <c r="CI37" s="306"/>
      <c r="CJ37" s="306"/>
      <c r="CK37" s="306"/>
      <c r="CL37" s="306"/>
      <c r="CM37" s="306"/>
      <c r="CN37" s="306"/>
      <c r="CO37" s="306"/>
      <c r="CP37" s="306"/>
      <c r="CQ37" s="307"/>
      <c r="CR37" s="305">
        <f>SUM(CR29-CR32)</f>
        <v>48.92</v>
      </c>
      <c r="CS37" s="306"/>
      <c r="CT37" s="306"/>
      <c r="CU37" s="306"/>
      <c r="CV37" s="306"/>
      <c r="CW37" s="306"/>
      <c r="CX37" s="306"/>
      <c r="CY37" s="306"/>
      <c r="CZ37" s="306"/>
      <c r="DA37" s="307"/>
      <c r="DB37" s="305">
        <f>SUM(DB29-DB32)</f>
        <v>46.93999999999998</v>
      </c>
      <c r="DC37" s="306"/>
      <c r="DD37" s="306"/>
      <c r="DE37" s="306"/>
      <c r="DF37" s="306"/>
      <c r="DG37" s="306"/>
      <c r="DH37" s="306"/>
      <c r="DI37" s="306"/>
      <c r="DJ37" s="306"/>
      <c r="DK37" s="307"/>
      <c r="DL37" s="305">
        <f>SUM(DL29-DL32)</f>
        <v>48.41999999999999</v>
      </c>
      <c r="DM37" s="306"/>
      <c r="DN37" s="306"/>
      <c r="DO37" s="306"/>
      <c r="DP37" s="306"/>
      <c r="DQ37" s="306"/>
      <c r="DR37" s="306"/>
      <c r="DS37" s="306"/>
      <c r="DT37" s="306"/>
      <c r="DU37" s="307"/>
      <c r="DV37" s="305">
        <f>SUM(DV29-DV32)</f>
        <v>49.94999999999999</v>
      </c>
      <c r="DW37" s="306"/>
      <c r="DX37" s="306"/>
      <c r="DY37" s="306"/>
      <c r="DZ37" s="306"/>
      <c r="EA37" s="306"/>
      <c r="EB37" s="306"/>
      <c r="EC37" s="306"/>
      <c r="ED37" s="306"/>
      <c r="EE37" s="307"/>
      <c r="EF37" s="187">
        <f t="shared" si="0"/>
        <v>437.33</v>
      </c>
      <c r="EG37" s="188"/>
      <c r="EH37" s="188"/>
      <c r="EI37" s="188"/>
      <c r="EJ37" s="188"/>
      <c r="EK37" s="188"/>
      <c r="EL37" s="188"/>
      <c r="EM37" s="188"/>
      <c r="EN37" s="188"/>
      <c r="EO37" s="189"/>
    </row>
    <row r="38" spans="1:145" ht="12.75">
      <c r="A38" s="535" t="s">
        <v>614</v>
      </c>
      <c r="B38" s="536"/>
      <c r="C38" s="536"/>
      <c r="D38" s="536"/>
      <c r="E38" s="536"/>
      <c r="F38" s="536"/>
      <c r="G38" s="536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6"/>
      <c r="U38" s="536"/>
      <c r="V38" s="536"/>
      <c r="W38" s="536"/>
      <c r="X38" s="536"/>
      <c r="Y38" s="536"/>
      <c r="Z38" s="536"/>
      <c r="AA38" s="536"/>
      <c r="AB38" s="536"/>
      <c r="AC38" s="536"/>
      <c r="AD38" s="536"/>
      <c r="AE38" s="536"/>
      <c r="AF38" s="536"/>
      <c r="AG38" s="536"/>
      <c r="AH38" s="536"/>
      <c r="AI38" s="536"/>
      <c r="AJ38" s="536"/>
      <c r="AK38" s="536"/>
      <c r="AL38" s="536"/>
      <c r="AM38" s="536"/>
      <c r="AN38" s="536"/>
      <c r="AO38" s="536"/>
      <c r="AP38" s="536"/>
      <c r="AQ38" s="536"/>
      <c r="AR38" s="536"/>
      <c r="AS38" s="537"/>
      <c r="AT38" s="305"/>
      <c r="AU38" s="306"/>
      <c r="AV38" s="306"/>
      <c r="AW38" s="306"/>
      <c r="AX38" s="306"/>
      <c r="AY38" s="306"/>
      <c r="AZ38" s="306"/>
      <c r="BA38" s="306"/>
      <c r="BB38" s="306"/>
      <c r="BC38" s="307"/>
      <c r="BD38" s="305"/>
      <c r="BE38" s="306"/>
      <c r="BF38" s="306"/>
      <c r="BG38" s="306"/>
      <c r="BH38" s="306"/>
      <c r="BI38" s="306"/>
      <c r="BJ38" s="306"/>
      <c r="BK38" s="306"/>
      <c r="BL38" s="306"/>
      <c r="BM38" s="307"/>
      <c r="BN38" s="305"/>
      <c r="BO38" s="306"/>
      <c r="BP38" s="306"/>
      <c r="BQ38" s="306"/>
      <c r="BR38" s="306"/>
      <c r="BS38" s="306"/>
      <c r="BT38" s="306"/>
      <c r="BU38" s="306"/>
      <c r="BV38" s="306"/>
      <c r="BW38" s="307"/>
      <c r="BX38" s="305"/>
      <c r="BY38" s="306"/>
      <c r="BZ38" s="306"/>
      <c r="CA38" s="306"/>
      <c r="CB38" s="306"/>
      <c r="CC38" s="306"/>
      <c r="CD38" s="306"/>
      <c r="CE38" s="306"/>
      <c r="CF38" s="306"/>
      <c r="CG38" s="307"/>
      <c r="CH38" s="305"/>
      <c r="CI38" s="306"/>
      <c r="CJ38" s="306"/>
      <c r="CK38" s="306"/>
      <c r="CL38" s="306"/>
      <c r="CM38" s="306"/>
      <c r="CN38" s="306"/>
      <c r="CO38" s="306"/>
      <c r="CP38" s="306"/>
      <c r="CQ38" s="307"/>
      <c r="CR38" s="305"/>
      <c r="CS38" s="306"/>
      <c r="CT38" s="306"/>
      <c r="CU38" s="306"/>
      <c r="CV38" s="306"/>
      <c r="CW38" s="306"/>
      <c r="CX38" s="306"/>
      <c r="CY38" s="306"/>
      <c r="CZ38" s="306"/>
      <c r="DA38" s="307"/>
      <c r="DB38" s="305"/>
      <c r="DC38" s="306"/>
      <c r="DD38" s="306"/>
      <c r="DE38" s="306"/>
      <c r="DF38" s="306"/>
      <c r="DG38" s="306"/>
      <c r="DH38" s="306"/>
      <c r="DI38" s="306"/>
      <c r="DJ38" s="306"/>
      <c r="DK38" s="307"/>
      <c r="DL38" s="305"/>
      <c r="DM38" s="306"/>
      <c r="DN38" s="306"/>
      <c r="DO38" s="306"/>
      <c r="DP38" s="306"/>
      <c r="DQ38" s="306"/>
      <c r="DR38" s="306"/>
      <c r="DS38" s="306"/>
      <c r="DT38" s="306"/>
      <c r="DU38" s="307"/>
      <c r="DV38" s="305"/>
      <c r="DW38" s="306"/>
      <c r="DX38" s="306"/>
      <c r="DY38" s="306"/>
      <c r="DZ38" s="306"/>
      <c r="EA38" s="306"/>
      <c r="EB38" s="306"/>
      <c r="EC38" s="306"/>
      <c r="ED38" s="306"/>
      <c r="EE38" s="307"/>
      <c r="EF38" s="187">
        <f t="shared" si="0"/>
        <v>0</v>
      </c>
      <c r="EG38" s="188"/>
      <c r="EH38" s="188"/>
      <c r="EI38" s="188"/>
      <c r="EJ38" s="188"/>
      <c r="EK38" s="188"/>
      <c r="EL38" s="188"/>
      <c r="EM38" s="188"/>
      <c r="EN38" s="188"/>
      <c r="EO38" s="189"/>
    </row>
    <row r="39" spans="1:145" ht="12.75">
      <c r="A39" s="535" t="s">
        <v>608</v>
      </c>
      <c r="B39" s="536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536"/>
      <c r="N39" s="536"/>
      <c r="O39" s="536"/>
      <c r="P39" s="536"/>
      <c r="Q39" s="536"/>
      <c r="R39" s="536"/>
      <c r="S39" s="536"/>
      <c r="T39" s="536"/>
      <c r="U39" s="536"/>
      <c r="V39" s="536"/>
      <c r="W39" s="536"/>
      <c r="X39" s="536"/>
      <c r="Y39" s="536"/>
      <c r="Z39" s="536"/>
      <c r="AA39" s="536"/>
      <c r="AB39" s="536"/>
      <c r="AC39" s="536"/>
      <c r="AD39" s="536"/>
      <c r="AE39" s="536"/>
      <c r="AF39" s="536"/>
      <c r="AG39" s="536"/>
      <c r="AH39" s="536"/>
      <c r="AI39" s="536"/>
      <c r="AJ39" s="536"/>
      <c r="AK39" s="536"/>
      <c r="AL39" s="536"/>
      <c r="AM39" s="536"/>
      <c r="AN39" s="536"/>
      <c r="AO39" s="536"/>
      <c r="AP39" s="536"/>
      <c r="AQ39" s="536"/>
      <c r="AR39" s="536"/>
      <c r="AS39" s="537"/>
      <c r="AT39" s="305"/>
      <c r="AU39" s="306"/>
      <c r="AV39" s="306"/>
      <c r="AW39" s="306"/>
      <c r="AX39" s="306"/>
      <c r="AY39" s="306"/>
      <c r="AZ39" s="306"/>
      <c r="BA39" s="306"/>
      <c r="BB39" s="306"/>
      <c r="BC39" s="307"/>
      <c r="BD39" s="305"/>
      <c r="BE39" s="306"/>
      <c r="BF39" s="306"/>
      <c r="BG39" s="306"/>
      <c r="BH39" s="306"/>
      <c r="BI39" s="306"/>
      <c r="BJ39" s="306"/>
      <c r="BK39" s="306"/>
      <c r="BL39" s="306"/>
      <c r="BM39" s="307"/>
      <c r="BN39" s="305"/>
      <c r="BO39" s="306"/>
      <c r="BP39" s="306"/>
      <c r="BQ39" s="306"/>
      <c r="BR39" s="306"/>
      <c r="BS39" s="306"/>
      <c r="BT39" s="306"/>
      <c r="BU39" s="306"/>
      <c r="BV39" s="306"/>
      <c r="BW39" s="307"/>
      <c r="BX39" s="305"/>
      <c r="BY39" s="306"/>
      <c r="BZ39" s="306"/>
      <c r="CA39" s="306"/>
      <c r="CB39" s="306"/>
      <c r="CC39" s="306"/>
      <c r="CD39" s="306"/>
      <c r="CE39" s="306"/>
      <c r="CF39" s="306"/>
      <c r="CG39" s="307"/>
      <c r="CH39" s="305"/>
      <c r="CI39" s="306"/>
      <c r="CJ39" s="306"/>
      <c r="CK39" s="306"/>
      <c r="CL39" s="306"/>
      <c r="CM39" s="306"/>
      <c r="CN39" s="306"/>
      <c r="CO39" s="306"/>
      <c r="CP39" s="306"/>
      <c r="CQ39" s="307"/>
      <c r="CR39" s="305"/>
      <c r="CS39" s="306"/>
      <c r="CT39" s="306"/>
      <c r="CU39" s="306"/>
      <c r="CV39" s="306"/>
      <c r="CW39" s="306"/>
      <c r="CX39" s="306"/>
      <c r="CY39" s="306"/>
      <c r="CZ39" s="306"/>
      <c r="DA39" s="307"/>
      <c r="DB39" s="305"/>
      <c r="DC39" s="306"/>
      <c r="DD39" s="306"/>
      <c r="DE39" s="306"/>
      <c r="DF39" s="306"/>
      <c r="DG39" s="306"/>
      <c r="DH39" s="306"/>
      <c r="DI39" s="306"/>
      <c r="DJ39" s="306"/>
      <c r="DK39" s="307"/>
      <c r="DL39" s="305"/>
      <c r="DM39" s="306"/>
      <c r="DN39" s="306"/>
      <c r="DO39" s="306"/>
      <c r="DP39" s="306"/>
      <c r="DQ39" s="306"/>
      <c r="DR39" s="306"/>
      <c r="DS39" s="306"/>
      <c r="DT39" s="306"/>
      <c r="DU39" s="307"/>
      <c r="DV39" s="305"/>
      <c r="DW39" s="306"/>
      <c r="DX39" s="306"/>
      <c r="DY39" s="306"/>
      <c r="DZ39" s="306"/>
      <c r="EA39" s="306"/>
      <c r="EB39" s="306"/>
      <c r="EC39" s="306"/>
      <c r="ED39" s="306"/>
      <c r="EE39" s="307"/>
      <c r="EF39" s="187">
        <f t="shared" si="0"/>
        <v>0</v>
      </c>
      <c r="EG39" s="188"/>
      <c r="EH39" s="188"/>
      <c r="EI39" s="188"/>
      <c r="EJ39" s="188"/>
      <c r="EK39" s="188"/>
      <c r="EL39" s="188"/>
      <c r="EM39" s="188"/>
      <c r="EN39" s="188"/>
      <c r="EO39" s="189"/>
    </row>
    <row r="40" spans="1:145" ht="12.75">
      <c r="A40" s="535" t="s">
        <v>609</v>
      </c>
      <c r="B40" s="536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536"/>
      <c r="R40" s="536"/>
      <c r="S40" s="536"/>
      <c r="T40" s="536"/>
      <c r="U40" s="536"/>
      <c r="V40" s="536"/>
      <c r="W40" s="536"/>
      <c r="X40" s="536"/>
      <c r="Y40" s="536"/>
      <c r="Z40" s="536"/>
      <c r="AA40" s="536"/>
      <c r="AB40" s="536"/>
      <c r="AC40" s="536"/>
      <c r="AD40" s="536"/>
      <c r="AE40" s="536"/>
      <c r="AF40" s="536"/>
      <c r="AG40" s="536"/>
      <c r="AH40" s="536"/>
      <c r="AI40" s="536"/>
      <c r="AJ40" s="536"/>
      <c r="AK40" s="536"/>
      <c r="AL40" s="536"/>
      <c r="AM40" s="536"/>
      <c r="AN40" s="536"/>
      <c r="AO40" s="536"/>
      <c r="AP40" s="536"/>
      <c r="AQ40" s="536"/>
      <c r="AR40" s="536"/>
      <c r="AS40" s="537"/>
      <c r="AT40" s="305"/>
      <c r="AU40" s="306"/>
      <c r="AV40" s="306"/>
      <c r="AW40" s="306"/>
      <c r="AX40" s="306"/>
      <c r="AY40" s="306"/>
      <c r="AZ40" s="306"/>
      <c r="BA40" s="306"/>
      <c r="BB40" s="306"/>
      <c r="BC40" s="307"/>
      <c r="BD40" s="305"/>
      <c r="BE40" s="306"/>
      <c r="BF40" s="306"/>
      <c r="BG40" s="306"/>
      <c r="BH40" s="306"/>
      <c r="BI40" s="306"/>
      <c r="BJ40" s="306"/>
      <c r="BK40" s="306"/>
      <c r="BL40" s="306"/>
      <c r="BM40" s="307"/>
      <c r="BN40" s="305"/>
      <c r="BO40" s="306"/>
      <c r="BP40" s="306"/>
      <c r="BQ40" s="306"/>
      <c r="BR40" s="306"/>
      <c r="BS40" s="306"/>
      <c r="BT40" s="306"/>
      <c r="BU40" s="306"/>
      <c r="BV40" s="306"/>
      <c r="BW40" s="307"/>
      <c r="BX40" s="305"/>
      <c r="BY40" s="306"/>
      <c r="BZ40" s="306"/>
      <c r="CA40" s="306"/>
      <c r="CB40" s="306"/>
      <c r="CC40" s="306"/>
      <c r="CD40" s="306"/>
      <c r="CE40" s="306"/>
      <c r="CF40" s="306"/>
      <c r="CG40" s="307"/>
      <c r="CH40" s="305"/>
      <c r="CI40" s="306"/>
      <c r="CJ40" s="306"/>
      <c r="CK40" s="306"/>
      <c r="CL40" s="306"/>
      <c r="CM40" s="306"/>
      <c r="CN40" s="306"/>
      <c r="CO40" s="306"/>
      <c r="CP40" s="306"/>
      <c r="CQ40" s="307"/>
      <c r="CR40" s="305"/>
      <c r="CS40" s="306"/>
      <c r="CT40" s="306"/>
      <c r="CU40" s="306"/>
      <c r="CV40" s="306"/>
      <c r="CW40" s="306"/>
      <c r="CX40" s="306"/>
      <c r="CY40" s="306"/>
      <c r="CZ40" s="306"/>
      <c r="DA40" s="307"/>
      <c r="DB40" s="305"/>
      <c r="DC40" s="306"/>
      <c r="DD40" s="306"/>
      <c r="DE40" s="306"/>
      <c r="DF40" s="306"/>
      <c r="DG40" s="306"/>
      <c r="DH40" s="306"/>
      <c r="DI40" s="306"/>
      <c r="DJ40" s="306"/>
      <c r="DK40" s="307"/>
      <c r="DL40" s="305"/>
      <c r="DM40" s="306"/>
      <c r="DN40" s="306"/>
      <c r="DO40" s="306"/>
      <c r="DP40" s="306"/>
      <c r="DQ40" s="306"/>
      <c r="DR40" s="306"/>
      <c r="DS40" s="306"/>
      <c r="DT40" s="306"/>
      <c r="DU40" s="307"/>
      <c r="DV40" s="305"/>
      <c r="DW40" s="306"/>
      <c r="DX40" s="306"/>
      <c r="DY40" s="306"/>
      <c r="DZ40" s="306"/>
      <c r="EA40" s="306"/>
      <c r="EB40" s="306"/>
      <c r="EC40" s="306"/>
      <c r="ED40" s="306"/>
      <c r="EE40" s="307"/>
      <c r="EF40" s="187">
        <f t="shared" si="0"/>
        <v>0</v>
      </c>
      <c r="EG40" s="188"/>
      <c r="EH40" s="188"/>
      <c r="EI40" s="188"/>
      <c r="EJ40" s="188"/>
      <c r="EK40" s="188"/>
      <c r="EL40" s="188"/>
      <c r="EM40" s="188"/>
      <c r="EN40" s="188"/>
      <c r="EO40" s="189"/>
    </row>
    <row r="41" spans="1:145" ht="12.75">
      <c r="A41" s="535" t="s">
        <v>615</v>
      </c>
      <c r="B41" s="536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536"/>
      <c r="N41" s="536"/>
      <c r="O41" s="536"/>
      <c r="P41" s="536"/>
      <c r="Q41" s="536"/>
      <c r="R41" s="536"/>
      <c r="S41" s="536"/>
      <c r="T41" s="536"/>
      <c r="U41" s="536"/>
      <c r="V41" s="536"/>
      <c r="W41" s="536"/>
      <c r="X41" s="536"/>
      <c r="Y41" s="536"/>
      <c r="Z41" s="536"/>
      <c r="AA41" s="536"/>
      <c r="AB41" s="536"/>
      <c r="AC41" s="536"/>
      <c r="AD41" s="536"/>
      <c r="AE41" s="536"/>
      <c r="AF41" s="536"/>
      <c r="AG41" s="536"/>
      <c r="AH41" s="536"/>
      <c r="AI41" s="536"/>
      <c r="AJ41" s="536"/>
      <c r="AK41" s="536"/>
      <c r="AL41" s="536"/>
      <c r="AM41" s="536"/>
      <c r="AN41" s="536"/>
      <c r="AO41" s="536"/>
      <c r="AP41" s="536"/>
      <c r="AQ41" s="536"/>
      <c r="AR41" s="536"/>
      <c r="AS41" s="537"/>
      <c r="AT41" s="305"/>
      <c r="AU41" s="306"/>
      <c r="AV41" s="306"/>
      <c r="AW41" s="306"/>
      <c r="AX41" s="306"/>
      <c r="AY41" s="306"/>
      <c r="AZ41" s="306"/>
      <c r="BA41" s="306"/>
      <c r="BB41" s="306"/>
      <c r="BC41" s="307"/>
      <c r="BD41" s="305"/>
      <c r="BE41" s="306"/>
      <c r="BF41" s="306"/>
      <c r="BG41" s="306"/>
      <c r="BH41" s="306"/>
      <c r="BI41" s="306"/>
      <c r="BJ41" s="306"/>
      <c r="BK41" s="306"/>
      <c r="BL41" s="306"/>
      <c r="BM41" s="307"/>
      <c r="BN41" s="305"/>
      <c r="BO41" s="306"/>
      <c r="BP41" s="306"/>
      <c r="BQ41" s="306"/>
      <c r="BR41" s="306"/>
      <c r="BS41" s="306"/>
      <c r="BT41" s="306"/>
      <c r="BU41" s="306"/>
      <c r="BV41" s="306"/>
      <c r="BW41" s="307"/>
      <c r="BX41" s="305"/>
      <c r="BY41" s="306"/>
      <c r="BZ41" s="306"/>
      <c r="CA41" s="306"/>
      <c r="CB41" s="306"/>
      <c r="CC41" s="306"/>
      <c r="CD41" s="306"/>
      <c r="CE41" s="306"/>
      <c r="CF41" s="306"/>
      <c r="CG41" s="307"/>
      <c r="CH41" s="305"/>
      <c r="CI41" s="306"/>
      <c r="CJ41" s="306"/>
      <c r="CK41" s="306"/>
      <c r="CL41" s="306"/>
      <c r="CM41" s="306"/>
      <c r="CN41" s="306"/>
      <c r="CO41" s="306"/>
      <c r="CP41" s="306"/>
      <c r="CQ41" s="307"/>
      <c r="CR41" s="305"/>
      <c r="CS41" s="306"/>
      <c r="CT41" s="306"/>
      <c r="CU41" s="306"/>
      <c r="CV41" s="306"/>
      <c r="CW41" s="306"/>
      <c r="CX41" s="306"/>
      <c r="CY41" s="306"/>
      <c r="CZ41" s="306"/>
      <c r="DA41" s="307"/>
      <c r="DB41" s="305"/>
      <c r="DC41" s="306"/>
      <c r="DD41" s="306"/>
      <c r="DE41" s="306"/>
      <c r="DF41" s="306"/>
      <c r="DG41" s="306"/>
      <c r="DH41" s="306"/>
      <c r="DI41" s="306"/>
      <c r="DJ41" s="306"/>
      <c r="DK41" s="307"/>
      <c r="DL41" s="305"/>
      <c r="DM41" s="306"/>
      <c r="DN41" s="306"/>
      <c r="DO41" s="306"/>
      <c r="DP41" s="306"/>
      <c r="DQ41" s="306"/>
      <c r="DR41" s="306"/>
      <c r="DS41" s="306"/>
      <c r="DT41" s="306"/>
      <c r="DU41" s="307"/>
      <c r="DV41" s="305"/>
      <c r="DW41" s="306"/>
      <c r="DX41" s="306"/>
      <c r="DY41" s="306"/>
      <c r="DZ41" s="306"/>
      <c r="EA41" s="306"/>
      <c r="EB41" s="306"/>
      <c r="EC41" s="306"/>
      <c r="ED41" s="306"/>
      <c r="EE41" s="307"/>
      <c r="EF41" s="187">
        <f t="shared" si="0"/>
        <v>0</v>
      </c>
      <c r="EG41" s="188"/>
      <c r="EH41" s="188"/>
      <c r="EI41" s="188"/>
      <c r="EJ41" s="188"/>
      <c r="EK41" s="188"/>
      <c r="EL41" s="188"/>
      <c r="EM41" s="188"/>
      <c r="EN41" s="188"/>
      <c r="EO41" s="189"/>
    </row>
    <row r="42" spans="1:145" ht="12.75">
      <c r="A42" s="535" t="s">
        <v>616</v>
      </c>
      <c r="B42" s="536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536"/>
      <c r="AE42" s="536"/>
      <c r="AF42" s="536"/>
      <c r="AG42" s="536"/>
      <c r="AH42" s="536"/>
      <c r="AI42" s="536"/>
      <c r="AJ42" s="536"/>
      <c r="AK42" s="536"/>
      <c r="AL42" s="536"/>
      <c r="AM42" s="536"/>
      <c r="AN42" s="536"/>
      <c r="AO42" s="536"/>
      <c r="AP42" s="536"/>
      <c r="AQ42" s="536"/>
      <c r="AR42" s="536"/>
      <c r="AS42" s="537"/>
      <c r="AT42" s="305"/>
      <c r="AU42" s="306"/>
      <c r="AV42" s="306"/>
      <c r="AW42" s="306"/>
      <c r="AX42" s="306"/>
      <c r="AY42" s="306"/>
      <c r="AZ42" s="306"/>
      <c r="BA42" s="306"/>
      <c r="BB42" s="306"/>
      <c r="BC42" s="307"/>
      <c r="BD42" s="305"/>
      <c r="BE42" s="306"/>
      <c r="BF42" s="306"/>
      <c r="BG42" s="306"/>
      <c r="BH42" s="306"/>
      <c r="BI42" s="306"/>
      <c r="BJ42" s="306"/>
      <c r="BK42" s="306"/>
      <c r="BL42" s="306"/>
      <c r="BM42" s="307"/>
      <c r="BN42" s="305"/>
      <c r="BO42" s="306"/>
      <c r="BP42" s="306"/>
      <c r="BQ42" s="306"/>
      <c r="BR42" s="306"/>
      <c r="BS42" s="306"/>
      <c r="BT42" s="306"/>
      <c r="BU42" s="306"/>
      <c r="BV42" s="306"/>
      <c r="BW42" s="307"/>
      <c r="BX42" s="305"/>
      <c r="BY42" s="306"/>
      <c r="BZ42" s="306"/>
      <c r="CA42" s="306"/>
      <c r="CB42" s="306"/>
      <c r="CC42" s="306"/>
      <c r="CD42" s="306"/>
      <c r="CE42" s="306"/>
      <c r="CF42" s="306"/>
      <c r="CG42" s="307"/>
      <c r="CH42" s="305"/>
      <c r="CI42" s="306"/>
      <c r="CJ42" s="306"/>
      <c r="CK42" s="306"/>
      <c r="CL42" s="306"/>
      <c r="CM42" s="306"/>
      <c r="CN42" s="306"/>
      <c r="CO42" s="306"/>
      <c r="CP42" s="306"/>
      <c r="CQ42" s="307"/>
      <c r="CR42" s="305"/>
      <c r="CS42" s="306"/>
      <c r="CT42" s="306"/>
      <c r="CU42" s="306"/>
      <c r="CV42" s="306"/>
      <c r="CW42" s="306"/>
      <c r="CX42" s="306"/>
      <c r="CY42" s="306"/>
      <c r="CZ42" s="306"/>
      <c r="DA42" s="307"/>
      <c r="DB42" s="305"/>
      <c r="DC42" s="306"/>
      <c r="DD42" s="306"/>
      <c r="DE42" s="306"/>
      <c r="DF42" s="306"/>
      <c r="DG42" s="306"/>
      <c r="DH42" s="306"/>
      <c r="DI42" s="306"/>
      <c r="DJ42" s="306"/>
      <c r="DK42" s="307"/>
      <c r="DL42" s="305"/>
      <c r="DM42" s="306"/>
      <c r="DN42" s="306"/>
      <c r="DO42" s="306"/>
      <c r="DP42" s="306"/>
      <c r="DQ42" s="306"/>
      <c r="DR42" s="306"/>
      <c r="DS42" s="306"/>
      <c r="DT42" s="306"/>
      <c r="DU42" s="307"/>
      <c r="DV42" s="305"/>
      <c r="DW42" s="306"/>
      <c r="DX42" s="306"/>
      <c r="DY42" s="306"/>
      <c r="DZ42" s="306"/>
      <c r="EA42" s="306"/>
      <c r="EB42" s="306"/>
      <c r="EC42" s="306"/>
      <c r="ED42" s="306"/>
      <c r="EE42" s="307"/>
      <c r="EF42" s="187">
        <f t="shared" si="0"/>
        <v>0</v>
      </c>
      <c r="EG42" s="188"/>
      <c r="EH42" s="188"/>
      <c r="EI42" s="188"/>
      <c r="EJ42" s="188"/>
      <c r="EK42" s="188"/>
      <c r="EL42" s="188"/>
      <c r="EM42" s="188"/>
      <c r="EN42" s="188"/>
      <c r="EO42" s="189"/>
    </row>
    <row r="43" spans="1:145" ht="12.75">
      <c r="A43" s="535" t="s">
        <v>608</v>
      </c>
      <c r="B43" s="536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  <c r="AJ43" s="536"/>
      <c r="AK43" s="536"/>
      <c r="AL43" s="536"/>
      <c r="AM43" s="536"/>
      <c r="AN43" s="536"/>
      <c r="AO43" s="536"/>
      <c r="AP43" s="536"/>
      <c r="AQ43" s="536"/>
      <c r="AR43" s="536"/>
      <c r="AS43" s="537"/>
      <c r="AT43" s="305">
        <f>SUM(AT44:BC45)</f>
        <v>0</v>
      </c>
      <c r="AU43" s="306"/>
      <c r="AV43" s="306"/>
      <c r="AW43" s="306"/>
      <c r="AX43" s="306"/>
      <c r="AY43" s="306"/>
      <c r="AZ43" s="306"/>
      <c r="BA43" s="306"/>
      <c r="BB43" s="306"/>
      <c r="BC43" s="307"/>
      <c r="BD43" s="305">
        <f>SUM(BD44:BM45)</f>
        <v>0</v>
      </c>
      <c r="BE43" s="306"/>
      <c r="BF43" s="306"/>
      <c r="BG43" s="306"/>
      <c r="BH43" s="306"/>
      <c r="BI43" s="306"/>
      <c r="BJ43" s="306"/>
      <c r="BK43" s="306"/>
      <c r="BL43" s="306"/>
      <c r="BM43" s="307"/>
      <c r="BN43" s="305">
        <f>SUM(BN44:BW45)</f>
        <v>0</v>
      </c>
      <c r="BO43" s="306"/>
      <c r="BP43" s="306"/>
      <c r="BQ43" s="306"/>
      <c r="BR43" s="306"/>
      <c r="BS43" s="306"/>
      <c r="BT43" s="306"/>
      <c r="BU43" s="306"/>
      <c r="BV43" s="306"/>
      <c r="BW43" s="307"/>
      <c r="BX43" s="305">
        <f>SUM(BX44:CG45)</f>
        <v>0</v>
      </c>
      <c r="BY43" s="306"/>
      <c r="BZ43" s="306"/>
      <c r="CA43" s="306"/>
      <c r="CB43" s="306"/>
      <c r="CC43" s="306"/>
      <c r="CD43" s="306"/>
      <c r="CE43" s="306"/>
      <c r="CF43" s="306"/>
      <c r="CG43" s="307"/>
      <c r="CH43" s="305">
        <f>SUM(CH44:CQ45)</f>
        <v>0</v>
      </c>
      <c r="CI43" s="306"/>
      <c r="CJ43" s="306"/>
      <c r="CK43" s="306"/>
      <c r="CL43" s="306"/>
      <c r="CM43" s="306"/>
      <c r="CN43" s="306"/>
      <c r="CO43" s="306"/>
      <c r="CP43" s="306"/>
      <c r="CQ43" s="307"/>
      <c r="CR43" s="305">
        <f>SUM(CR44:DA45)</f>
        <v>0</v>
      </c>
      <c r="CS43" s="306"/>
      <c r="CT43" s="306"/>
      <c r="CU43" s="306"/>
      <c r="CV43" s="306"/>
      <c r="CW43" s="306"/>
      <c r="CX43" s="306"/>
      <c r="CY43" s="306"/>
      <c r="CZ43" s="306"/>
      <c r="DA43" s="307"/>
      <c r="DB43" s="305">
        <f>SUM(DB44:DK45)</f>
        <v>0</v>
      </c>
      <c r="DC43" s="306"/>
      <c r="DD43" s="306"/>
      <c r="DE43" s="306"/>
      <c r="DF43" s="306"/>
      <c r="DG43" s="306"/>
      <c r="DH43" s="306"/>
      <c r="DI43" s="306"/>
      <c r="DJ43" s="306"/>
      <c r="DK43" s="307"/>
      <c r="DL43" s="305">
        <f>SUM(DL44:DU45)</f>
        <v>0</v>
      </c>
      <c r="DM43" s="306"/>
      <c r="DN43" s="306"/>
      <c r="DO43" s="306"/>
      <c r="DP43" s="306"/>
      <c r="DQ43" s="306"/>
      <c r="DR43" s="306"/>
      <c r="DS43" s="306"/>
      <c r="DT43" s="306"/>
      <c r="DU43" s="307"/>
      <c r="DV43" s="305">
        <f>SUM(DV44:EE45)</f>
        <v>0</v>
      </c>
      <c r="DW43" s="306"/>
      <c r="DX43" s="306"/>
      <c r="DY43" s="306"/>
      <c r="DZ43" s="306"/>
      <c r="EA43" s="306"/>
      <c r="EB43" s="306"/>
      <c r="EC43" s="306"/>
      <c r="ED43" s="306"/>
      <c r="EE43" s="307"/>
      <c r="EF43" s="187">
        <f t="shared" si="0"/>
        <v>0</v>
      </c>
      <c r="EG43" s="188"/>
      <c r="EH43" s="188"/>
      <c r="EI43" s="188"/>
      <c r="EJ43" s="188"/>
      <c r="EK43" s="188"/>
      <c r="EL43" s="188"/>
      <c r="EM43" s="188"/>
      <c r="EN43" s="188"/>
      <c r="EO43" s="189"/>
    </row>
    <row r="44" spans="1:145" ht="12.75">
      <c r="A44" s="671" t="s">
        <v>617</v>
      </c>
      <c r="B44" s="672"/>
      <c r="C44" s="672"/>
      <c r="D44" s="672"/>
      <c r="E44" s="672"/>
      <c r="F44" s="672"/>
      <c r="G44" s="672"/>
      <c r="H44" s="672"/>
      <c r="I44" s="672"/>
      <c r="J44" s="672"/>
      <c r="K44" s="672"/>
      <c r="L44" s="672"/>
      <c r="M44" s="672"/>
      <c r="N44" s="672"/>
      <c r="O44" s="672"/>
      <c r="P44" s="672"/>
      <c r="Q44" s="672"/>
      <c r="R44" s="672"/>
      <c r="S44" s="672"/>
      <c r="T44" s="672"/>
      <c r="U44" s="672"/>
      <c r="V44" s="672"/>
      <c r="W44" s="672"/>
      <c r="X44" s="672"/>
      <c r="Y44" s="672"/>
      <c r="Z44" s="672"/>
      <c r="AA44" s="672"/>
      <c r="AB44" s="672"/>
      <c r="AC44" s="672"/>
      <c r="AD44" s="672"/>
      <c r="AE44" s="672"/>
      <c r="AF44" s="672"/>
      <c r="AG44" s="672"/>
      <c r="AH44" s="672"/>
      <c r="AI44" s="672"/>
      <c r="AJ44" s="672"/>
      <c r="AK44" s="672"/>
      <c r="AL44" s="672"/>
      <c r="AM44" s="672"/>
      <c r="AN44" s="672"/>
      <c r="AO44" s="672"/>
      <c r="AP44" s="672"/>
      <c r="AQ44" s="672"/>
      <c r="AR44" s="672"/>
      <c r="AS44" s="673"/>
      <c r="AT44" s="305"/>
      <c r="AU44" s="306"/>
      <c r="AV44" s="306"/>
      <c r="AW44" s="306"/>
      <c r="AX44" s="306"/>
      <c r="AY44" s="306"/>
      <c r="AZ44" s="306"/>
      <c r="BA44" s="306"/>
      <c r="BB44" s="306"/>
      <c r="BC44" s="307"/>
      <c r="BD44" s="305"/>
      <c r="BE44" s="306"/>
      <c r="BF44" s="306"/>
      <c r="BG44" s="306"/>
      <c r="BH44" s="306"/>
      <c r="BI44" s="306"/>
      <c r="BJ44" s="306"/>
      <c r="BK44" s="306"/>
      <c r="BL44" s="306"/>
      <c r="BM44" s="307"/>
      <c r="BN44" s="305"/>
      <c r="BO44" s="306"/>
      <c r="BP44" s="306"/>
      <c r="BQ44" s="306"/>
      <c r="BR44" s="306"/>
      <c r="BS44" s="306"/>
      <c r="BT44" s="306"/>
      <c r="BU44" s="306"/>
      <c r="BV44" s="306"/>
      <c r="BW44" s="307"/>
      <c r="BX44" s="305"/>
      <c r="BY44" s="306"/>
      <c r="BZ44" s="306"/>
      <c r="CA44" s="306"/>
      <c r="CB44" s="306"/>
      <c r="CC44" s="306"/>
      <c r="CD44" s="306"/>
      <c r="CE44" s="306"/>
      <c r="CF44" s="306"/>
      <c r="CG44" s="307"/>
      <c r="CH44" s="305"/>
      <c r="CI44" s="306"/>
      <c r="CJ44" s="306"/>
      <c r="CK44" s="306"/>
      <c r="CL44" s="306"/>
      <c r="CM44" s="306"/>
      <c r="CN44" s="306"/>
      <c r="CO44" s="306"/>
      <c r="CP44" s="306"/>
      <c r="CQ44" s="307"/>
      <c r="CR44" s="305"/>
      <c r="CS44" s="306"/>
      <c r="CT44" s="306"/>
      <c r="CU44" s="306"/>
      <c r="CV44" s="306"/>
      <c r="CW44" s="306"/>
      <c r="CX44" s="306"/>
      <c r="CY44" s="306"/>
      <c r="CZ44" s="306"/>
      <c r="DA44" s="307"/>
      <c r="DB44" s="305"/>
      <c r="DC44" s="306"/>
      <c r="DD44" s="306"/>
      <c r="DE44" s="306"/>
      <c r="DF44" s="306"/>
      <c r="DG44" s="306"/>
      <c r="DH44" s="306"/>
      <c r="DI44" s="306"/>
      <c r="DJ44" s="306"/>
      <c r="DK44" s="307"/>
      <c r="DL44" s="305"/>
      <c r="DM44" s="306"/>
      <c r="DN44" s="306"/>
      <c r="DO44" s="306"/>
      <c r="DP44" s="306"/>
      <c r="DQ44" s="306"/>
      <c r="DR44" s="306"/>
      <c r="DS44" s="306"/>
      <c r="DT44" s="306"/>
      <c r="DU44" s="307"/>
      <c r="DV44" s="305"/>
      <c r="DW44" s="306"/>
      <c r="DX44" s="306"/>
      <c r="DY44" s="306"/>
      <c r="DZ44" s="306"/>
      <c r="EA44" s="306"/>
      <c r="EB44" s="306"/>
      <c r="EC44" s="306"/>
      <c r="ED44" s="306"/>
      <c r="EE44" s="307"/>
      <c r="EF44" s="187">
        <f t="shared" si="0"/>
        <v>0</v>
      </c>
      <c r="EG44" s="188"/>
      <c r="EH44" s="188"/>
      <c r="EI44" s="188"/>
      <c r="EJ44" s="188"/>
      <c r="EK44" s="188"/>
      <c r="EL44" s="188"/>
      <c r="EM44" s="188"/>
      <c r="EN44" s="188"/>
      <c r="EO44" s="189"/>
    </row>
    <row r="45" spans="1:145" ht="12.75">
      <c r="A45" s="671" t="s">
        <v>618</v>
      </c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672"/>
      <c r="S45" s="672"/>
      <c r="T45" s="672"/>
      <c r="U45" s="672"/>
      <c r="V45" s="672"/>
      <c r="W45" s="672"/>
      <c r="X45" s="672"/>
      <c r="Y45" s="672"/>
      <c r="Z45" s="672"/>
      <c r="AA45" s="672"/>
      <c r="AB45" s="672"/>
      <c r="AC45" s="672"/>
      <c r="AD45" s="672"/>
      <c r="AE45" s="672"/>
      <c r="AF45" s="672"/>
      <c r="AG45" s="672"/>
      <c r="AH45" s="672"/>
      <c r="AI45" s="672"/>
      <c r="AJ45" s="672"/>
      <c r="AK45" s="672"/>
      <c r="AL45" s="672"/>
      <c r="AM45" s="672"/>
      <c r="AN45" s="672"/>
      <c r="AO45" s="672"/>
      <c r="AP45" s="672"/>
      <c r="AQ45" s="672"/>
      <c r="AR45" s="672"/>
      <c r="AS45" s="673"/>
      <c r="AT45" s="305"/>
      <c r="AU45" s="306"/>
      <c r="AV45" s="306"/>
      <c r="AW45" s="306"/>
      <c r="AX45" s="306"/>
      <c r="AY45" s="306"/>
      <c r="AZ45" s="306"/>
      <c r="BA45" s="306"/>
      <c r="BB45" s="306"/>
      <c r="BC45" s="307"/>
      <c r="BD45" s="305"/>
      <c r="BE45" s="306"/>
      <c r="BF45" s="306"/>
      <c r="BG45" s="306"/>
      <c r="BH45" s="306"/>
      <c r="BI45" s="306"/>
      <c r="BJ45" s="306"/>
      <c r="BK45" s="306"/>
      <c r="BL45" s="306"/>
      <c r="BM45" s="307"/>
      <c r="BN45" s="305"/>
      <c r="BO45" s="306"/>
      <c r="BP45" s="306"/>
      <c r="BQ45" s="306"/>
      <c r="BR45" s="306"/>
      <c r="BS45" s="306"/>
      <c r="BT45" s="306"/>
      <c r="BU45" s="306"/>
      <c r="BV45" s="306"/>
      <c r="BW45" s="307"/>
      <c r="BX45" s="305"/>
      <c r="BY45" s="306"/>
      <c r="BZ45" s="306"/>
      <c r="CA45" s="306"/>
      <c r="CB45" s="306"/>
      <c r="CC45" s="306"/>
      <c r="CD45" s="306"/>
      <c r="CE45" s="306"/>
      <c r="CF45" s="306"/>
      <c r="CG45" s="307"/>
      <c r="CH45" s="305"/>
      <c r="CI45" s="306"/>
      <c r="CJ45" s="306"/>
      <c r="CK45" s="306"/>
      <c r="CL45" s="306"/>
      <c r="CM45" s="306"/>
      <c r="CN45" s="306"/>
      <c r="CO45" s="306"/>
      <c r="CP45" s="306"/>
      <c r="CQ45" s="307"/>
      <c r="CR45" s="305"/>
      <c r="CS45" s="306"/>
      <c r="CT45" s="306"/>
      <c r="CU45" s="306"/>
      <c r="CV45" s="306"/>
      <c r="CW45" s="306"/>
      <c r="CX45" s="306"/>
      <c r="CY45" s="306"/>
      <c r="CZ45" s="306"/>
      <c r="DA45" s="307"/>
      <c r="DB45" s="305"/>
      <c r="DC45" s="306"/>
      <c r="DD45" s="306"/>
      <c r="DE45" s="306"/>
      <c r="DF45" s="306"/>
      <c r="DG45" s="306"/>
      <c r="DH45" s="306"/>
      <c r="DI45" s="306"/>
      <c r="DJ45" s="306"/>
      <c r="DK45" s="307"/>
      <c r="DL45" s="305"/>
      <c r="DM45" s="306"/>
      <c r="DN45" s="306"/>
      <c r="DO45" s="306"/>
      <c r="DP45" s="306"/>
      <c r="DQ45" s="306"/>
      <c r="DR45" s="306"/>
      <c r="DS45" s="306"/>
      <c r="DT45" s="306"/>
      <c r="DU45" s="307"/>
      <c r="DV45" s="305"/>
      <c r="DW45" s="306"/>
      <c r="DX45" s="306"/>
      <c r="DY45" s="306"/>
      <c r="DZ45" s="306"/>
      <c r="EA45" s="306"/>
      <c r="EB45" s="306"/>
      <c r="EC45" s="306"/>
      <c r="ED45" s="306"/>
      <c r="EE45" s="307"/>
      <c r="EF45" s="187">
        <f t="shared" si="0"/>
        <v>0</v>
      </c>
      <c r="EG45" s="188"/>
      <c r="EH45" s="188"/>
      <c r="EI45" s="188"/>
      <c r="EJ45" s="188"/>
      <c r="EK45" s="188"/>
      <c r="EL45" s="188"/>
      <c r="EM45" s="188"/>
      <c r="EN45" s="188"/>
      <c r="EO45" s="189"/>
    </row>
    <row r="46" spans="1:145" ht="12.75">
      <c r="A46" s="535" t="s">
        <v>609</v>
      </c>
      <c r="B46" s="536"/>
      <c r="C46" s="536"/>
      <c r="D46" s="536"/>
      <c r="E46" s="536"/>
      <c r="F46" s="536"/>
      <c r="G46" s="536"/>
      <c r="H46" s="536"/>
      <c r="I46" s="536"/>
      <c r="J46" s="536"/>
      <c r="K46" s="536"/>
      <c r="L46" s="536"/>
      <c r="M46" s="536"/>
      <c r="N46" s="536"/>
      <c r="O46" s="536"/>
      <c r="P46" s="536"/>
      <c r="Q46" s="536"/>
      <c r="R46" s="536"/>
      <c r="S46" s="536"/>
      <c r="T46" s="536"/>
      <c r="U46" s="536"/>
      <c r="V46" s="536"/>
      <c r="W46" s="536"/>
      <c r="X46" s="536"/>
      <c r="Y46" s="536"/>
      <c r="Z46" s="536"/>
      <c r="AA46" s="536"/>
      <c r="AB46" s="536"/>
      <c r="AC46" s="536"/>
      <c r="AD46" s="536"/>
      <c r="AE46" s="536"/>
      <c r="AF46" s="536"/>
      <c r="AG46" s="536"/>
      <c r="AH46" s="536"/>
      <c r="AI46" s="536"/>
      <c r="AJ46" s="536"/>
      <c r="AK46" s="536"/>
      <c r="AL46" s="536"/>
      <c r="AM46" s="536"/>
      <c r="AN46" s="536"/>
      <c r="AO46" s="536"/>
      <c r="AP46" s="536"/>
      <c r="AQ46" s="536"/>
      <c r="AR46" s="536"/>
      <c r="AS46" s="537"/>
      <c r="AT46" s="305">
        <f>SUM(AT47)</f>
        <v>0</v>
      </c>
      <c r="AU46" s="306"/>
      <c r="AV46" s="306"/>
      <c r="AW46" s="306"/>
      <c r="AX46" s="306"/>
      <c r="AY46" s="306"/>
      <c r="AZ46" s="306"/>
      <c r="BA46" s="306"/>
      <c r="BB46" s="306"/>
      <c r="BC46" s="307"/>
      <c r="BD46" s="305">
        <f>SUM(BD47)</f>
        <v>0</v>
      </c>
      <c r="BE46" s="306"/>
      <c r="BF46" s="306"/>
      <c r="BG46" s="306"/>
      <c r="BH46" s="306"/>
      <c r="BI46" s="306"/>
      <c r="BJ46" s="306"/>
      <c r="BK46" s="306"/>
      <c r="BL46" s="306"/>
      <c r="BM46" s="307"/>
      <c r="BN46" s="305">
        <f>SUM(BN47)</f>
        <v>0</v>
      </c>
      <c r="BO46" s="306"/>
      <c r="BP46" s="306"/>
      <c r="BQ46" s="306"/>
      <c r="BR46" s="306"/>
      <c r="BS46" s="306"/>
      <c r="BT46" s="306"/>
      <c r="BU46" s="306"/>
      <c r="BV46" s="306"/>
      <c r="BW46" s="307"/>
      <c r="BX46" s="305">
        <f>SUM(BX47)</f>
        <v>0</v>
      </c>
      <c r="BY46" s="306"/>
      <c r="BZ46" s="306"/>
      <c r="CA46" s="306"/>
      <c r="CB46" s="306"/>
      <c r="CC46" s="306"/>
      <c r="CD46" s="306"/>
      <c r="CE46" s="306"/>
      <c r="CF46" s="306"/>
      <c r="CG46" s="307"/>
      <c r="CH46" s="305">
        <f>SUM(CH47)</f>
        <v>0</v>
      </c>
      <c r="CI46" s="306"/>
      <c r="CJ46" s="306"/>
      <c r="CK46" s="306"/>
      <c r="CL46" s="306"/>
      <c r="CM46" s="306"/>
      <c r="CN46" s="306"/>
      <c r="CO46" s="306"/>
      <c r="CP46" s="306"/>
      <c r="CQ46" s="307"/>
      <c r="CR46" s="305">
        <f>SUM(CR47)</f>
        <v>0</v>
      </c>
      <c r="CS46" s="306"/>
      <c r="CT46" s="306"/>
      <c r="CU46" s="306"/>
      <c r="CV46" s="306"/>
      <c r="CW46" s="306"/>
      <c r="CX46" s="306"/>
      <c r="CY46" s="306"/>
      <c r="CZ46" s="306"/>
      <c r="DA46" s="307"/>
      <c r="DB46" s="305">
        <f>SUM(DB47)</f>
        <v>0</v>
      </c>
      <c r="DC46" s="306"/>
      <c r="DD46" s="306"/>
      <c r="DE46" s="306"/>
      <c r="DF46" s="306"/>
      <c r="DG46" s="306"/>
      <c r="DH46" s="306"/>
      <c r="DI46" s="306"/>
      <c r="DJ46" s="306"/>
      <c r="DK46" s="307"/>
      <c r="DL46" s="305">
        <f>SUM(DL47)</f>
        <v>0</v>
      </c>
      <c r="DM46" s="306"/>
      <c r="DN46" s="306"/>
      <c r="DO46" s="306"/>
      <c r="DP46" s="306"/>
      <c r="DQ46" s="306"/>
      <c r="DR46" s="306"/>
      <c r="DS46" s="306"/>
      <c r="DT46" s="306"/>
      <c r="DU46" s="307"/>
      <c r="DV46" s="305">
        <f>SUM(DV47)</f>
        <v>0</v>
      </c>
      <c r="DW46" s="306"/>
      <c r="DX46" s="306"/>
      <c r="DY46" s="306"/>
      <c r="DZ46" s="306"/>
      <c r="EA46" s="306"/>
      <c r="EB46" s="306"/>
      <c r="EC46" s="306"/>
      <c r="ED46" s="306"/>
      <c r="EE46" s="307"/>
      <c r="EF46" s="187">
        <f t="shared" si="0"/>
        <v>0</v>
      </c>
      <c r="EG46" s="188"/>
      <c r="EH46" s="188"/>
      <c r="EI46" s="188"/>
      <c r="EJ46" s="188"/>
      <c r="EK46" s="188"/>
      <c r="EL46" s="188"/>
      <c r="EM46" s="188"/>
      <c r="EN46" s="188"/>
      <c r="EO46" s="189"/>
    </row>
    <row r="47" spans="1:145" ht="12.75">
      <c r="A47" s="671" t="s">
        <v>619</v>
      </c>
      <c r="B47" s="672"/>
      <c r="C47" s="672"/>
      <c r="D47" s="672"/>
      <c r="E47" s="672"/>
      <c r="F47" s="672"/>
      <c r="G47" s="672"/>
      <c r="H47" s="672"/>
      <c r="I47" s="672"/>
      <c r="J47" s="672"/>
      <c r="K47" s="672"/>
      <c r="L47" s="672"/>
      <c r="M47" s="672"/>
      <c r="N47" s="672"/>
      <c r="O47" s="672"/>
      <c r="P47" s="672"/>
      <c r="Q47" s="672"/>
      <c r="R47" s="672"/>
      <c r="S47" s="672"/>
      <c r="T47" s="672"/>
      <c r="U47" s="672"/>
      <c r="V47" s="672"/>
      <c r="W47" s="672"/>
      <c r="X47" s="672"/>
      <c r="Y47" s="672"/>
      <c r="Z47" s="672"/>
      <c r="AA47" s="672"/>
      <c r="AB47" s="672"/>
      <c r="AC47" s="672"/>
      <c r="AD47" s="672"/>
      <c r="AE47" s="672"/>
      <c r="AF47" s="672"/>
      <c r="AG47" s="672"/>
      <c r="AH47" s="672"/>
      <c r="AI47" s="672"/>
      <c r="AJ47" s="672"/>
      <c r="AK47" s="672"/>
      <c r="AL47" s="672"/>
      <c r="AM47" s="672"/>
      <c r="AN47" s="672"/>
      <c r="AO47" s="672"/>
      <c r="AP47" s="672"/>
      <c r="AQ47" s="672"/>
      <c r="AR47" s="672"/>
      <c r="AS47" s="673"/>
      <c r="AT47" s="305"/>
      <c r="AU47" s="306"/>
      <c r="AV47" s="306"/>
      <c r="AW47" s="306"/>
      <c r="AX47" s="306"/>
      <c r="AY47" s="306"/>
      <c r="AZ47" s="306"/>
      <c r="BA47" s="306"/>
      <c r="BB47" s="306"/>
      <c r="BC47" s="307"/>
      <c r="BD47" s="305"/>
      <c r="BE47" s="306"/>
      <c r="BF47" s="306"/>
      <c r="BG47" s="306"/>
      <c r="BH47" s="306"/>
      <c r="BI47" s="306"/>
      <c r="BJ47" s="306"/>
      <c r="BK47" s="306"/>
      <c r="BL47" s="306"/>
      <c r="BM47" s="307"/>
      <c r="BN47" s="305"/>
      <c r="BO47" s="306"/>
      <c r="BP47" s="306"/>
      <c r="BQ47" s="306"/>
      <c r="BR47" s="306"/>
      <c r="BS47" s="306"/>
      <c r="BT47" s="306"/>
      <c r="BU47" s="306"/>
      <c r="BV47" s="306"/>
      <c r="BW47" s="307"/>
      <c r="BX47" s="305"/>
      <c r="BY47" s="306"/>
      <c r="BZ47" s="306"/>
      <c r="CA47" s="306"/>
      <c r="CB47" s="306"/>
      <c r="CC47" s="306"/>
      <c r="CD47" s="306"/>
      <c r="CE47" s="306"/>
      <c r="CF47" s="306"/>
      <c r="CG47" s="307"/>
      <c r="CH47" s="305"/>
      <c r="CI47" s="306"/>
      <c r="CJ47" s="306"/>
      <c r="CK47" s="306"/>
      <c r="CL47" s="306"/>
      <c r="CM47" s="306"/>
      <c r="CN47" s="306"/>
      <c r="CO47" s="306"/>
      <c r="CP47" s="306"/>
      <c r="CQ47" s="307"/>
      <c r="CR47" s="305"/>
      <c r="CS47" s="306"/>
      <c r="CT47" s="306"/>
      <c r="CU47" s="306"/>
      <c r="CV47" s="306"/>
      <c r="CW47" s="306"/>
      <c r="CX47" s="306"/>
      <c r="CY47" s="306"/>
      <c r="CZ47" s="306"/>
      <c r="DA47" s="307"/>
      <c r="DB47" s="305"/>
      <c r="DC47" s="306"/>
      <c r="DD47" s="306"/>
      <c r="DE47" s="306"/>
      <c r="DF47" s="306"/>
      <c r="DG47" s="306"/>
      <c r="DH47" s="306"/>
      <c r="DI47" s="306"/>
      <c r="DJ47" s="306"/>
      <c r="DK47" s="307"/>
      <c r="DL47" s="305"/>
      <c r="DM47" s="306"/>
      <c r="DN47" s="306"/>
      <c r="DO47" s="306"/>
      <c r="DP47" s="306"/>
      <c r="DQ47" s="306"/>
      <c r="DR47" s="306"/>
      <c r="DS47" s="306"/>
      <c r="DT47" s="306"/>
      <c r="DU47" s="307"/>
      <c r="DV47" s="305"/>
      <c r="DW47" s="306"/>
      <c r="DX47" s="306"/>
      <c r="DY47" s="306"/>
      <c r="DZ47" s="306"/>
      <c r="EA47" s="306"/>
      <c r="EB47" s="306"/>
      <c r="EC47" s="306"/>
      <c r="ED47" s="306"/>
      <c r="EE47" s="307"/>
      <c r="EF47" s="187">
        <f t="shared" si="0"/>
        <v>0</v>
      </c>
      <c r="EG47" s="188"/>
      <c r="EH47" s="188"/>
      <c r="EI47" s="188"/>
      <c r="EJ47" s="188"/>
      <c r="EK47" s="188"/>
      <c r="EL47" s="188"/>
      <c r="EM47" s="188"/>
      <c r="EN47" s="188"/>
      <c r="EO47" s="189"/>
    </row>
    <row r="48" spans="1:145" ht="12.75">
      <c r="A48" s="535" t="s">
        <v>620</v>
      </c>
      <c r="B48" s="536"/>
      <c r="C48" s="536"/>
      <c r="D48" s="536"/>
      <c r="E48" s="536"/>
      <c r="F48" s="536"/>
      <c r="G48" s="536"/>
      <c r="H48" s="536"/>
      <c r="I48" s="536"/>
      <c r="J48" s="536"/>
      <c r="K48" s="536"/>
      <c r="L48" s="536"/>
      <c r="M48" s="536"/>
      <c r="N48" s="536"/>
      <c r="O48" s="536"/>
      <c r="P48" s="536"/>
      <c r="Q48" s="536"/>
      <c r="R48" s="536"/>
      <c r="S48" s="536"/>
      <c r="T48" s="536"/>
      <c r="U48" s="536"/>
      <c r="V48" s="536"/>
      <c r="W48" s="536"/>
      <c r="X48" s="536"/>
      <c r="Y48" s="536"/>
      <c r="Z48" s="536"/>
      <c r="AA48" s="536"/>
      <c r="AB48" s="536"/>
      <c r="AC48" s="536"/>
      <c r="AD48" s="536"/>
      <c r="AE48" s="536"/>
      <c r="AF48" s="536"/>
      <c r="AG48" s="536"/>
      <c r="AH48" s="536"/>
      <c r="AI48" s="536"/>
      <c r="AJ48" s="536"/>
      <c r="AK48" s="536"/>
      <c r="AL48" s="536"/>
      <c r="AM48" s="536"/>
      <c r="AN48" s="536"/>
      <c r="AO48" s="536"/>
      <c r="AP48" s="536"/>
      <c r="AQ48" s="536"/>
      <c r="AR48" s="536"/>
      <c r="AS48" s="537"/>
      <c r="AT48" s="305"/>
      <c r="AU48" s="306"/>
      <c r="AV48" s="306"/>
      <c r="AW48" s="306"/>
      <c r="AX48" s="306"/>
      <c r="AY48" s="306"/>
      <c r="AZ48" s="306"/>
      <c r="BA48" s="306"/>
      <c r="BB48" s="306"/>
      <c r="BC48" s="307"/>
      <c r="BD48" s="305"/>
      <c r="BE48" s="306"/>
      <c r="BF48" s="306"/>
      <c r="BG48" s="306"/>
      <c r="BH48" s="306"/>
      <c r="BI48" s="306"/>
      <c r="BJ48" s="306"/>
      <c r="BK48" s="306"/>
      <c r="BL48" s="306"/>
      <c r="BM48" s="307"/>
      <c r="BN48" s="305"/>
      <c r="BO48" s="306"/>
      <c r="BP48" s="306"/>
      <c r="BQ48" s="306"/>
      <c r="BR48" s="306"/>
      <c r="BS48" s="306"/>
      <c r="BT48" s="306"/>
      <c r="BU48" s="306"/>
      <c r="BV48" s="306"/>
      <c r="BW48" s="307"/>
      <c r="BX48" s="305"/>
      <c r="BY48" s="306"/>
      <c r="BZ48" s="306"/>
      <c r="CA48" s="306"/>
      <c r="CB48" s="306"/>
      <c r="CC48" s="306"/>
      <c r="CD48" s="306"/>
      <c r="CE48" s="306"/>
      <c r="CF48" s="306"/>
      <c r="CG48" s="307"/>
      <c r="CH48" s="305"/>
      <c r="CI48" s="306"/>
      <c r="CJ48" s="306"/>
      <c r="CK48" s="306"/>
      <c r="CL48" s="306"/>
      <c r="CM48" s="306"/>
      <c r="CN48" s="306"/>
      <c r="CO48" s="306"/>
      <c r="CP48" s="306"/>
      <c r="CQ48" s="307"/>
      <c r="CR48" s="305"/>
      <c r="CS48" s="306"/>
      <c r="CT48" s="306"/>
      <c r="CU48" s="306"/>
      <c r="CV48" s="306"/>
      <c r="CW48" s="306"/>
      <c r="CX48" s="306"/>
      <c r="CY48" s="306"/>
      <c r="CZ48" s="306"/>
      <c r="DA48" s="307"/>
      <c r="DB48" s="305"/>
      <c r="DC48" s="306"/>
      <c r="DD48" s="306"/>
      <c r="DE48" s="306"/>
      <c r="DF48" s="306"/>
      <c r="DG48" s="306"/>
      <c r="DH48" s="306"/>
      <c r="DI48" s="306"/>
      <c r="DJ48" s="306"/>
      <c r="DK48" s="307"/>
      <c r="DL48" s="305"/>
      <c r="DM48" s="306"/>
      <c r="DN48" s="306"/>
      <c r="DO48" s="306"/>
      <c r="DP48" s="306"/>
      <c r="DQ48" s="306"/>
      <c r="DR48" s="306"/>
      <c r="DS48" s="306"/>
      <c r="DT48" s="306"/>
      <c r="DU48" s="307"/>
      <c r="DV48" s="305"/>
      <c r="DW48" s="306"/>
      <c r="DX48" s="306"/>
      <c r="DY48" s="306"/>
      <c r="DZ48" s="306"/>
      <c r="EA48" s="306"/>
      <c r="EB48" s="306"/>
      <c r="EC48" s="306"/>
      <c r="ED48" s="306"/>
      <c r="EE48" s="307"/>
      <c r="EF48" s="187">
        <f t="shared" si="0"/>
        <v>0</v>
      </c>
      <c r="EG48" s="188"/>
      <c r="EH48" s="188"/>
      <c r="EI48" s="188"/>
      <c r="EJ48" s="188"/>
      <c r="EK48" s="188"/>
      <c r="EL48" s="188"/>
      <c r="EM48" s="188"/>
      <c r="EN48" s="188"/>
      <c r="EO48" s="189"/>
    </row>
    <row r="49" spans="1:145" ht="12.75">
      <c r="A49" s="535" t="s">
        <v>621</v>
      </c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36"/>
      <c r="S49" s="536"/>
      <c r="T49" s="536"/>
      <c r="U49" s="536"/>
      <c r="V49" s="536"/>
      <c r="W49" s="536"/>
      <c r="X49" s="536"/>
      <c r="Y49" s="536"/>
      <c r="Z49" s="536"/>
      <c r="AA49" s="536"/>
      <c r="AB49" s="536"/>
      <c r="AC49" s="536"/>
      <c r="AD49" s="536"/>
      <c r="AE49" s="536"/>
      <c r="AF49" s="536"/>
      <c r="AG49" s="536"/>
      <c r="AH49" s="536"/>
      <c r="AI49" s="536"/>
      <c r="AJ49" s="536"/>
      <c r="AK49" s="536"/>
      <c r="AL49" s="536"/>
      <c r="AM49" s="536"/>
      <c r="AN49" s="536"/>
      <c r="AO49" s="536"/>
      <c r="AP49" s="536"/>
      <c r="AQ49" s="536"/>
      <c r="AR49" s="536"/>
      <c r="AS49" s="537"/>
      <c r="AT49" s="305"/>
      <c r="AU49" s="306"/>
      <c r="AV49" s="306"/>
      <c r="AW49" s="306"/>
      <c r="AX49" s="306"/>
      <c r="AY49" s="306"/>
      <c r="AZ49" s="306"/>
      <c r="BA49" s="306"/>
      <c r="BB49" s="306"/>
      <c r="BC49" s="307"/>
      <c r="BD49" s="305"/>
      <c r="BE49" s="306"/>
      <c r="BF49" s="306"/>
      <c r="BG49" s="306"/>
      <c r="BH49" s="306"/>
      <c r="BI49" s="306"/>
      <c r="BJ49" s="306"/>
      <c r="BK49" s="306"/>
      <c r="BL49" s="306"/>
      <c r="BM49" s="307"/>
      <c r="BN49" s="305"/>
      <c r="BO49" s="306"/>
      <c r="BP49" s="306"/>
      <c r="BQ49" s="306"/>
      <c r="BR49" s="306"/>
      <c r="BS49" s="306"/>
      <c r="BT49" s="306"/>
      <c r="BU49" s="306"/>
      <c r="BV49" s="306"/>
      <c r="BW49" s="307"/>
      <c r="BX49" s="305"/>
      <c r="BY49" s="306"/>
      <c r="BZ49" s="306"/>
      <c r="CA49" s="306"/>
      <c r="CB49" s="306"/>
      <c r="CC49" s="306"/>
      <c r="CD49" s="306"/>
      <c r="CE49" s="306"/>
      <c r="CF49" s="306"/>
      <c r="CG49" s="307"/>
      <c r="CH49" s="305"/>
      <c r="CI49" s="306"/>
      <c r="CJ49" s="306"/>
      <c r="CK49" s="306"/>
      <c r="CL49" s="306"/>
      <c r="CM49" s="306"/>
      <c r="CN49" s="306"/>
      <c r="CO49" s="306"/>
      <c r="CP49" s="306"/>
      <c r="CQ49" s="307"/>
      <c r="CR49" s="305"/>
      <c r="CS49" s="306"/>
      <c r="CT49" s="306"/>
      <c r="CU49" s="306"/>
      <c r="CV49" s="306"/>
      <c r="CW49" s="306"/>
      <c r="CX49" s="306"/>
      <c r="CY49" s="306"/>
      <c r="CZ49" s="306"/>
      <c r="DA49" s="307"/>
      <c r="DB49" s="305"/>
      <c r="DC49" s="306"/>
      <c r="DD49" s="306"/>
      <c r="DE49" s="306"/>
      <c r="DF49" s="306"/>
      <c r="DG49" s="306"/>
      <c r="DH49" s="306"/>
      <c r="DI49" s="306"/>
      <c r="DJ49" s="306"/>
      <c r="DK49" s="307"/>
      <c r="DL49" s="305"/>
      <c r="DM49" s="306"/>
      <c r="DN49" s="306"/>
      <c r="DO49" s="306"/>
      <c r="DP49" s="306"/>
      <c r="DQ49" s="306"/>
      <c r="DR49" s="306"/>
      <c r="DS49" s="306"/>
      <c r="DT49" s="306"/>
      <c r="DU49" s="307"/>
      <c r="DV49" s="305"/>
      <c r="DW49" s="306"/>
      <c r="DX49" s="306"/>
      <c r="DY49" s="306"/>
      <c r="DZ49" s="306"/>
      <c r="EA49" s="306"/>
      <c r="EB49" s="306"/>
      <c r="EC49" s="306"/>
      <c r="ED49" s="306"/>
      <c r="EE49" s="307"/>
      <c r="EF49" s="187">
        <f t="shared" si="0"/>
        <v>0</v>
      </c>
      <c r="EG49" s="188"/>
      <c r="EH49" s="188"/>
      <c r="EI49" s="188"/>
      <c r="EJ49" s="188"/>
      <c r="EK49" s="188"/>
      <c r="EL49" s="188"/>
      <c r="EM49" s="188"/>
      <c r="EN49" s="188"/>
      <c r="EO49" s="189"/>
    </row>
    <row r="50" spans="1:145" ht="12.75">
      <c r="A50" s="535" t="s">
        <v>622</v>
      </c>
      <c r="B50" s="536"/>
      <c r="C50" s="536"/>
      <c r="D50" s="536"/>
      <c r="E50" s="536"/>
      <c r="F50" s="536"/>
      <c r="G50" s="536"/>
      <c r="H50" s="536"/>
      <c r="I50" s="536"/>
      <c r="J50" s="536"/>
      <c r="K50" s="536"/>
      <c r="L50" s="536"/>
      <c r="M50" s="536"/>
      <c r="N50" s="536"/>
      <c r="O50" s="536"/>
      <c r="P50" s="536"/>
      <c r="Q50" s="536"/>
      <c r="R50" s="536"/>
      <c r="S50" s="536"/>
      <c r="T50" s="536"/>
      <c r="U50" s="536"/>
      <c r="V50" s="536"/>
      <c r="W50" s="536"/>
      <c r="X50" s="536"/>
      <c r="Y50" s="536"/>
      <c r="Z50" s="536"/>
      <c r="AA50" s="536"/>
      <c r="AB50" s="536"/>
      <c r="AC50" s="536"/>
      <c r="AD50" s="536"/>
      <c r="AE50" s="536"/>
      <c r="AF50" s="536"/>
      <c r="AG50" s="536"/>
      <c r="AH50" s="536"/>
      <c r="AI50" s="536"/>
      <c r="AJ50" s="536"/>
      <c r="AK50" s="536"/>
      <c r="AL50" s="536"/>
      <c r="AM50" s="536"/>
      <c r="AN50" s="536"/>
      <c r="AO50" s="536"/>
      <c r="AP50" s="536"/>
      <c r="AQ50" s="536"/>
      <c r="AR50" s="536"/>
      <c r="AS50" s="537"/>
      <c r="AT50" s="305">
        <f>SUM(AT51:BC54)</f>
        <v>0</v>
      </c>
      <c r="AU50" s="306"/>
      <c r="AV50" s="306"/>
      <c r="AW50" s="306"/>
      <c r="AX50" s="306"/>
      <c r="AY50" s="306"/>
      <c r="AZ50" s="306"/>
      <c r="BA50" s="306"/>
      <c r="BB50" s="306"/>
      <c r="BC50" s="307"/>
      <c r="BD50" s="305">
        <f>SUM(BD51:BM54)</f>
        <v>0</v>
      </c>
      <c r="BE50" s="306"/>
      <c r="BF50" s="306"/>
      <c r="BG50" s="306"/>
      <c r="BH50" s="306"/>
      <c r="BI50" s="306"/>
      <c r="BJ50" s="306"/>
      <c r="BK50" s="306"/>
      <c r="BL50" s="306"/>
      <c r="BM50" s="307"/>
      <c r="BN50" s="305">
        <f>SUM(BN51:BW54)</f>
        <v>0</v>
      </c>
      <c r="BO50" s="306"/>
      <c r="BP50" s="306"/>
      <c r="BQ50" s="306"/>
      <c r="BR50" s="306"/>
      <c r="BS50" s="306"/>
      <c r="BT50" s="306"/>
      <c r="BU50" s="306"/>
      <c r="BV50" s="306"/>
      <c r="BW50" s="307"/>
      <c r="BX50" s="305">
        <f>SUM(BX51:CG54)</f>
        <v>0</v>
      </c>
      <c r="BY50" s="306"/>
      <c r="BZ50" s="306"/>
      <c r="CA50" s="306"/>
      <c r="CB50" s="306"/>
      <c r="CC50" s="306"/>
      <c r="CD50" s="306"/>
      <c r="CE50" s="306"/>
      <c r="CF50" s="306"/>
      <c r="CG50" s="307"/>
      <c r="CH50" s="305">
        <f>SUM(CH51:CQ54)</f>
        <v>0</v>
      </c>
      <c r="CI50" s="306"/>
      <c r="CJ50" s="306"/>
      <c r="CK50" s="306"/>
      <c r="CL50" s="306"/>
      <c r="CM50" s="306"/>
      <c r="CN50" s="306"/>
      <c r="CO50" s="306"/>
      <c r="CP50" s="306"/>
      <c r="CQ50" s="307"/>
      <c r="CR50" s="305">
        <f>SUM(CR51:DA54)</f>
        <v>0</v>
      </c>
      <c r="CS50" s="306"/>
      <c r="CT50" s="306"/>
      <c r="CU50" s="306"/>
      <c r="CV50" s="306"/>
      <c r="CW50" s="306"/>
      <c r="CX50" s="306"/>
      <c r="CY50" s="306"/>
      <c r="CZ50" s="306"/>
      <c r="DA50" s="307"/>
      <c r="DB50" s="305">
        <f>SUM(DB51:DK54)</f>
        <v>0</v>
      </c>
      <c r="DC50" s="306"/>
      <c r="DD50" s="306"/>
      <c r="DE50" s="306"/>
      <c r="DF50" s="306"/>
      <c r="DG50" s="306"/>
      <c r="DH50" s="306"/>
      <c r="DI50" s="306"/>
      <c r="DJ50" s="306"/>
      <c r="DK50" s="307"/>
      <c r="DL50" s="305">
        <f>SUM(DL51:DU54)</f>
        <v>0</v>
      </c>
      <c r="DM50" s="306"/>
      <c r="DN50" s="306"/>
      <c r="DO50" s="306"/>
      <c r="DP50" s="306"/>
      <c r="DQ50" s="306"/>
      <c r="DR50" s="306"/>
      <c r="DS50" s="306"/>
      <c r="DT50" s="306"/>
      <c r="DU50" s="307"/>
      <c r="DV50" s="305">
        <f>SUM(DV51:EE54)</f>
        <v>0</v>
      </c>
      <c r="DW50" s="306"/>
      <c r="DX50" s="306"/>
      <c r="DY50" s="306"/>
      <c r="DZ50" s="306"/>
      <c r="EA50" s="306"/>
      <c r="EB50" s="306"/>
      <c r="EC50" s="306"/>
      <c r="ED50" s="306"/>
      <c r="EE50" s="307"/>
      <c r="EF50" s="187">
        <f t="shared" si="0"/>
        <v>0</v>
      </c>
      <c r="EG50" s="188"/>
      <c r="EH50" s="188"/>
      <c r="EI50" s="188"/>
      <c r="EJ50" s="188"/>
      <c r="EK50" s="188"/>
      <c r="EL50" s="188"/>
      <c r="EM50" s="188"/>
      <c r="EN50" s="188"/>
      <c r="EO50" s="189"/>
    </row>
    <row r="51" spans="1:145" ht="12.75">
      <c r="A51" s="668" t="s">
        <v>623</v>
      </c>
      <c r="B51" s="669"/>
      <c r="C51" s="669"/>
      <c r="D51" s="669"/>
      <c r="E51" s="669"/>
      <c r="F51" s="669"/>
      <c r="G51" s="669"/>
      <c r="H51" s="669"/>
      <c r="I51" s="669"/>
      <c r="J51" s="669"/>
      <c r="K51" s="669"/>
      <c r="L51" s="669"/>
      <c r="M51" s="669"/>
      <c r="N51" s="669"/>
      <c r="O51" s="669"/>
      <c r="P51" s="669"/>
      <c r="Q51" s="669"/>
      <c r="R51" s="669"/>
      <c r="S51" s="669"/>
      <c r="T51" s="669"/>
      <c r="U51" s="669"/>
      <c r="V51" s="669"/>
      <c r="W51" s="669"/>
      <c r="X51" s="669"/>
      <c r="Y51" s="669"/>
      <c r="Z51" s="669"/>
      <c r="AA51" s="669"/>
      <c r="AB51" s="669"/>
      <c r="AC51" s="669"/>
      <c r="AD51" s="669"/>
      <c r="AE51" s="669"/>
      <c r="AF51" s="669"/>
      <c r="AG51" s="669"/>
      <c r="AH51" s="669"/>
      <c r="AI51" s="669"/>
      <c r="AJ51" s="669"/>
      <c r="AK51" s="669"/>
      <c r="AL51" s="669"/>
      <c r="AM51" s="669"/>
      <c r="AN51" s="669"/>
      <c r="AO51" s="669"/>
      <c r="AP51" s="669"/>
      <c r="AQ51" s="669"/>
      <c r="AR51" s="669"/>
      <c r="AS51" s="670"/>
      <c r="AT51" s="305"/>
      <c r="AU51" s="306"/>
      <c r="AV51" s="306"/>
      <c r="AW51" s="306"/>
      <c r="AX51" s="306"/>
      <c r="AY51" s="306"/>
      <c r="AZ51" s="306"/>
      <c r="BA51" s="306"/>
      <c r="BB51" s="306"/>
      <c r="BC51" s="307"/>
      <c r="BD51" s="305"/>
      <c r="BE51" s="306"/>
      <c r="BF51" s="306"/>
      <c r="BG51" s="306"/>
      <c r="BH51" s="306"/>
      <c r="BI51" s="306"/>
      <c r="BJ51" s="306"/>
      <c r="BK51" s="306"/>
      <c r="BL51" s="306"/>
      <c r="BM51" s="307"/>
      <c r="BN51" s="305"/>
      <c r="BO51" s="306"/>
      <c r="BP51" s="306"/>
      <c r="BQ51" s="306"/>
      <c r="BR51" s="306"/>
      <c r="BS51" s="306"/>
      <c r="BT51" s="306"/>
      <c r="BU51" s="306"/>
      <c r="BV51" s="306"/>
      <c r="BW51" s="307"/>
      <c r="BX51" s="305"/>
      <c r="BY51" s="306"/>
      <c r="BZ51" s="306"/>
      <c r="CA51" s="306"/>
      <c r="CB51" s="306"/>
      <c r="CC51" s="306"/>
      <c r="CD51" s="306"/>
      <c r="CE51" s="306"/>
      <c r="CF51" s="306"/>
      <c r="CG51" s="307"/>
      <c r="CH51" s="305"/>
      <c r="CI51" s="306"/>
      <c r="CJ51" s="306"/>
      <c r="CK51" s="306"/>
      <c r="CL51" s="306"/>
      <c r="CM51" s="306"/>
      <c r="CN51" s="306"/>
      <c r="CO51" s="306"/>
      <c r="CP51" s="306"/>
      <c r="CQ51" s="307"/>
      <c r="CR51" s="305"/>
      <c r="CS51" s="306"/>
      <c r="CT51" s="306"/>
      <c r="CU51" s="306"/>
      <c r="CV51" s="306"/>
      <c r="CW51" s="306"/>
      <c r="CX51" s="306"/>
      <c r="CY51" s="306"/>
      <c r="CZ51" s="306"/>
      <c r="DA51" s="307"/>
      <c r="DB51" s="305"/>
      <c r="DC51" s="306"/>
      <c r="DD51" s="306"/>
      <c r="DE51" s="306"/>
      <c r="DF51" s="306"/>
      <c r="DG51" s="306"/>
      <c r="DH51" s="306"/>
      <c r="DI51" s="306"/>
      <c r="DJ51" s="306"/>
      <c r="DK51" s="307"/>
      <c r="DL51" s="305"/>
      <c r="DM51" s="306"/>
      <c r="DN51" s="306"/>
      <c r="DO51" s="306"/>
      <c r="DP51" s="306"/>
      <c r="DQ51" s="306"/>
      <c r="DR51" s="306"/>
      <c r="DS51" s="306"/>
      <c r="DT51" s="306"/>
      <c r="DU51" s="307"/>
      <c r="DV51" s="305"/>
      <c r="DW51" s="306"/>
      <c r="DX51" s="306"/>
      <c r="DY51" s="306"/>
      <c r="DZ51" s="306"/>
      <c r="EA51" s="306"/>
      <c r="EB51" s="306"/>
      <c r="EC51" s="306"/>
      <c r="ED51" s="306"/>
      <c r="EE51" s="307"/>
      <c r="EF51" s="187">
        <f t="shared" si="0"/>
        <v>0</v>
      </c>
      <c r="EG51" s="188"/>
      <c r="EH51" s="188"/>
      <c r="EI51" s="188"/>
      <c r="EJ51" s="188"/>
      <c r="EK51" s="188"/>
      <c r="EL51" s="188"/>
      <c r="EM51" s="188"/>
      <c r="EN51" s="188"/>
      <c r="EO51" s="189"/>
    </row>
    <row r="52" spans="1:145" ht="12.75">
      <c r="A52" s="668" t="s">
        <v>624</v>
      </c>
      <c r="B52" s="669"/>
      <c r="C52" s="669"/>
      <c r="D52" s="669"/>
      <c r="E52" s="669"/>
      <c r="F52" s="669"/>
      <c r="G52" s="669"/>
      <c r="H52" s="669"/>
      <c r="I52" s="669"/>
      <c r="J52" s="669"/>
      <c r="K52" s="669"/>
      <c r="L52" s="669"/>
      <c r="M52" s="669"/>
      <c r="N52" s="669"/>
      <c r="O52" s="669"/>
      <c r="P52" s="669"/>
      <c r="Q52" s="669"/>
      <c r="R52" s="669"/>
      <c r="S52" s="669"/>
      <c r="T52" s="669"/>
      <c r="U52" s="669"/>
      <c r="V52" s="669"/>
      <c r="W52" s="669"/>
      <c r="X52" s="669"/>
      <c r="Y52" s="669"/>
      <c r="Z52" s="669"/>
      <c r="AA52" s="669"/>
      <c r="AB52" s="669"/>
      <c r="AC52" s="669"/>
      <c r="AD52" s="669"/>
      <c r="AE52" s="669"/>
      <c r="AF52" s="669"/>
      <c r="AG52" s="669"/>
      <c r="AH52" s="669"/>
      <c r="AI52" s="669"/>
      <c r="AJ52" s="669"/>
      <c r="AK52" s="669"/>
      <c r="AL52" s="669"/>
      <c r="AM52" s="669"/>
      <c r="AN52" s="669"/>
      <c r="AO52" s="669"/>
      <c r="AP52" s="669"/>
      <c r="AQ52" s="669"/>
      <c r="AR52" s="669"/>
      <c r="AS52" s="670"/>
      <c r="AT52" s="305"/>
      <c r="AU52" s="306"/>
      <c r="AV52" s="306"/>
      <c r="AW52" s="306"/>
      <c r="AX52" s="306"/>
      <c r="AY52" s="306"/>
      <c r="AZ52" s="306"/>
      <c r="BA52" s="306"/>
      <c r="BB52" s="306"/>
      <c r="BC52" s="307"/>
      <c r="BD52" s="305"/>
      <c r="BE52" s="306"/>
      <c r="BF52" s="306"/>
      <c r="BG52" s="306"/>
      <c r="BH52" s="306"/>
      <c r="BI52" s="306"/>
      <c r="BJ52" s="306"/>
      <c r="BK52" s="306"/>
      <c r="BL52" s="306"/>
      <c r="BM52" s="307"/>
      <c r="BN52" s="305"/>
      <c r="BO52" s="306"/>
      <c r="BP52" s="306"/>
      <c r="BQ52" s="306"/>
      <c r="BR52" s="306"/>
      <c r="BS52" s="306"/>
      <c r="BT52" s="306"/>
      <c r="BU52" s="306"/>
      <c r="BV52" s="306"/>
      <c r="BW52" s="307"/>
      <c r="BX52" s="305"/>
      <c r="BY52" s="306"/>
      <c r="BZ52" s="306"/>
      <c r="CA52" s="306"/>
      <c r="CB52" s="306"/>
      <c r="CC52" s="306"/>
      <c r="CD52" s="306"/>
      <c r="CE52" s="306"/>
      <c r="CF52" s="306"/>
      <c r="CG52" s="307"/>
      <c r="CH52" s="305"/>
      <c r="CI52" s="306"/>
      <c r="CJ52" s="306"/>
      <c r="CK52" s="306"/>
      <c r="CL52" s="306"/>
      <c r="CM52" s="306"/>
      <c r="CN52" s="306"/>
      <c r="CO52" s="306"/>
      <c r="CP52" s="306"/>
      <c r="CQ52" s="307"/>
      <c r="CR52" s="305"/>
      <c r="CS52" s="306"/>
      <c r="CT52" s="306"/>
      <c r="CU52" s="306"/>
      <c r="CV52" s="306"/>
      <c r="CW52" s="306"/>
      <c r="CX52" s="306"/>
      <c r="CY52" s="306"/>
      <c r="CZ52" s="306"/>
      <c r="DA52" s="307"/>
      <c r="DB52" s="305"/>
      <c r="DC52" s="306"/>
      <c r="DD52" s="306"/>
      <c r="DE52" s="306"/>
      <c r="DF52" s="306"/>
      <c r="DG52" s="306"/>
      <c r="DH52" s="306"/>
      <c r="DI52" s="306"/>
      <c r="DJ52" s="306"/>
      <c r="DK52" s="307"/>
      <c r="DL52" s="305"/>
      <c r="DM52" s="306"/>
      <c r="DN52" s="306"/>
      <c r="DO52" s="306"/>
      <c r="DP52" s="306"/>
      <c r="DQ52" s="306"/>
      <c r="DR52" s="306"/>
      <c r="DS52" s="306"/>
      <c r="DT52" s="306"/>
      <c r="DU52" s="307"/>
      <c r="DV52" s="305"/>
      <c r="DW52" s="306"/>
      <c r="DX52" s="306"/>
      <c r="DY52" s="306"/>
      <c r="DZ52" s="306"/>
      <c r="EA52" s="306"/>
      <c r="EB52" s="306"/>
      <c r="EC52" s="306"/>
      <c r="ED52" s="306"/>
      <c r="EE52" s="307"/>
      <c r="EF52" s="187">
        <f t="shared" si="0"/>
        <v>0</v>
      </c>
      <c r="EG52" s="188"/>
      <c r="EH52" s="188"/>
      <c r="EI52" s="188"/>
      <c r="EJ52" s="188"/>
      <c r="EK52" s="188"/>
      <c r="EL52" s="188"/>
      <c r="EM52" s="188"/>
      <c r="EN52" s="188"/>
      <c r="EO52" s="189"/>
    </row>
    <row r="53" spans="1:145" ht="12.75">
      <c r="A53" s="668" t="s">
        <v>625</v>
      </c>
      <c r="B53" s="669"/>
      <c r="C53" s="669"/>
      <c r="D53" s="669"/>
      <c r="E53" s="669"/>
      <c r="F53" s="669"/>
      <c r="G53" s="669"/>
      <c r="H53" s="669"/>
      <c r="I53" s="669"/>
      <c r="J53" s="669"/>
      <c r="K53" s="669"/>
      <c r="L53" s="669"/>
      <c r="M53" s="669"/>
      <c r="N53" s="669"/>
      <c r="O53" s="669"/>
      <c r="P53" s="669"/>
      <c r="Q53" s="669"/>
      <c r="R53" s="669"/>
      <c r="S53" s="669"/>
      <c r="T53" s="669"/>
      <c r="U53" s="669"/>
      <c r="V53" s="669"/>
      <c r="W53" s="669"/>
      <c r="X53" s="669"/>
      <c r="Y53" s="669"/>
      <c r="Z53" s="669"/>
      <c r="AA53" s="669"/>
      <c r="AB53" s="669"/>
      <c r="AC53" s="669"/>
      <c r="AD53" s="669"/>
      <c r="AE53" s="669"/>
      <c r="AF53" s="669"/>
      <c r="AG53" s="669"/>
      <c r="AH53" s="669"/>
      <c r="AI53" s="669"/>
      <c r="AJ53" s="669"/>
      <c r="AK53" s="669"/>
      <c r="AL53" s="669"/>
      <c r="AM53" s="669"/>
      <c r="AN53" s="669"/>
      <c r="AO53" s="669"/>
      <c r="AP53" s="669"/>
      <c r="AQ53" s="669"/>
      <c r="AR53" s="669"/>
      <c r="AS53" s="670"/>
      <c r="AT53" s="305"/>
      <c r="AU53" s="306"/>
      <c r="AV53" s="306"/>
      <c r="AW53" s="306"/>
      <c r="AX53" s="306"/>
      <c r="AY53" s="306"/>
      <c r="AZ53" s="306"/>
      <c r="BA53" s="306"/>
      <c r="BB53" s="306"/>
      <c r="BC53" s="307"/>
      <c r="BD53" s="305"/>
      <c r="BE53" s="306"/>
      <c r="BF53" s="306"/>
      <c r="BG53" s="306"/>
      <c r="BH53" s="306"/>
      <c r="BI53" s="306"/>
      <c r="BJ53" s="306"/>
      <c r="BK53" s="306"/>
      <c r="BL53" s="306"/>
      <c r="BM53" s="307"/>
      <c r="BN53" s="305"/>
      <c r="BO53" s="306"/>
      <c r="BP53" s="306"/>
      <c r="BQ53" s="306"/>
      <c r="BR53" s="306"/>
      <c r="BS53" s="306"/>
      <c r="BT53" s="306"/>
      <c r="BU53" s="306"/>
      <c r="BV53" s="306"/>
      <c r="BW53" s="307"/>
      <c r="BX53" s="305"/>
      <c r="BY53" s="306"/>
      <c r="BZ53" s="306"/>
      <c r="CA53" s="306"/>
      <c r="CB53" s="306"/>
      <c r="CC53" s="306"/>
      <c r="CD53" s="306"/>
      <c r="CE53" s="306"/>
      <c r="CF53" s="306"/>
      <c r="CG53" s="307"/>
      <c r="CH53" s="305"/>
      <c r="CI53" s="306"/>
      <c r="CJ53" s="306"/>
      <c r="CK53" s="306"/>
      <c r="CL53" s="306"/>
      <c r="CM53" s="306"/>
      <c r="CN53" s="306"/>
      <c r="CO53" s="306"/>
      <c r="CP53" s="306"/>
      <c r="CQ53" s="307"/>
      <c r="CR53" s="305"/>
      <c r="CS53" s="306"/>
      <c r="CT53" s="306"/>
      <c r="CU53" s="306"/>
      <c r="CV53" s="306"/>
      <c r="CW53" s="306"/>
      <c r="CX53" s="306"/>
      <c r="CY53" s="306"/>
      <c r="CZ53" s="306"/>
      <c r="DA53" s="307"/>
      <c r="DB53" s="305"/>
      <c r="DC53" s="306"/>
      <c r="DD53" s="306"/>
      <c r="DE53" s="306"/>
      <c r="DF53" s="306"/>
      <c r="DG53" s="306"/>
      <c r="DH53" s="306"/>
      <c r="DI53" s="306"/>
      <c r="DJ53" s="306"/>
      <c r="DK53" s="307"/>
      <c r="DL53" s="305"/>
      <c r="DM53" s="306"/>
      <c r="DN53" s="306"/>
      <c r="DO53" s="306"/>
      <c r="DP53" s="306"/>
      <c r="DQ53" s="306"/>
      <c r="DR53" s="306"/>
      <c r="DS53" s="306"/>
      <c r="DT53" s="306"/>
      <c r="DU53" s="307"/>
      <c r="DV53" s="305"/>
      <c r="DW53" s="306"/>
      <c r="DX53" s="306"/>
      <c r="DY53" s="306"/>
      <c r="DZ53" s="306"/>
      <c r="EA53" s="306"/>
      <c r="EB53" s="306"/>
      <c r="EC53" s="306"/>
      <c r="ED53" s="306"/>
      <c r="EE53" s="307"/>
      <c r="EF53" s="187">
        <f t="shared" si="0"/>
        <v>0</v>
      </c>
      <c r="EG53" s="188"/>
      <c r="EH53" s="188"/>
      <c r="EI53" s="188"/>
      <c r="EJ53" s="188"/>
      <c r="EK53" s="188"/>
      <c r="EL53" s="188"/>
      <c r="EM53" s="188"/>
      <c r="EN53" s="188"/>
      <c r="EO53" s="189"/>
    </row>
    <row r="54" spans="1:145" ht="12.75">
      <c r="A54" s="668" t="s">
        <v>626</v>
      </c>
      <c r="B54" s="669"/>
      <c r="C54" s="669"/>
      <c r="D54" s="669"/>
      <c r="E54" s="669"/>
      <c r="F54" s="669"/>
      <c r="G54" s="669"/>
      <c r="H54" s="669"/>
      <c r="I54" s="669"/>
      <c r="J54" s="669"/>
      <c r="K54" s="669"/>
      <c r="L54" s="669"/>
      <c r="M54" s="669"/>
      <c r="N54" s="669"/>
      <c r="O54" s="669"/>
      <c r="P54" s="669"/>
      <c r="Q54" s="669"/>
      <c r="R54" s="669"/>
      <c r="S54" s="669"/>
      <c r="T54" s="669"/>
      <c r="U54" s="669"/>
      <c r="V54" s="669"/>
      <c r="W54" s="669"/>
      <c r="X54" s="669"/>
      <c r="Y54" s="669"/>
      <c r="Z54" s="669"/>
      <c r="AA54" s="669"/>
      <c r="AB54" s="669"/>
      <c r="AC54" s="669"/>
      <c r="AD54" s="669"/>
      <c r="AE54" s="669"/>
      <c r="AF54" s="669"/>
      <c r="AG54" s="669"/>
      <c r="AH54" s="669"/>
      <c r="AI54" s="669"/>
      <c r="AJ54" s="669"/>
      <c r="AK54" s="669"/>
      <c r="AL54" s="669"/>
      <c r="AM54" s="669"/>
      <c r="AN54" s="669"/>
      <c r="AO54" s="669"/>
      <c r="AP54" s="669"/>
      <c r="AQ54" s="669"/>
      <c r="AR54" s="669"/>
      <c r="AS54" s="670"/>
      <c r="AT54" s="305"/>
      <c r="AU54" s="306"/>
      <c r="AV54" s="306"/>
      <c r="AW54" s="306"/>
      <c r="AX54" s="306"/>
      <c r="AY54" s="306"/>
      <c r="AZ54" s="306"/>
      <c r="BA54" s="306"/>
      <c r="BB54" s="306"/>
      <c r="BC54" s="307"/>
      <c r="BD54" s="305"/>
      <c r="BE54" s="306"/>
      <c r="BF54" s="306"/>
      <c r="BG54" s="306"/>
      <c r="BH54" s="306"/>
      <c r="BI54" s="306"/>
      <c r="BJ54" s="306"/>
      <c r="BK54" s="306"/>
      <c r="BL54" s="306"/>
      <c r="BM54" s="307"/>
      <c r="BN54" s="305"/>
      <c r="BO54" s="306"/>
      <c r="BP54" s="306"/>
      <c r="BQ54" s="306"/>
      <c r="BR54" s="306"/>
      <c r="BS54" s="306"/>
      <c r="BT54" s="306"/>
      <c r="BU54" s="306"/>
      <c r="BV54" s="306"/>
      <c r="BW54" s="307"/>
      <c r="BX54" s="305"/>
      <c r="BY54" s="306"/>
      <c r="BZ54" s="306"/>
      <c r="CA54" s="306"/>
      <c r="CB54" s="306"/>
      <c r="CC54" s="306"/>
      <c r="CD54" s="306"/>
      <c r="CE54" s="306"/>
      <c r="CF54" s="306"/>
      <c r="CG54" s="307"/>
      <c r="CH54" s="305"/>
      <c r="CI54" s="306"/>
      <c r="CJ54" s="306"/>
      <c r="CK54" s="306"/>
      <c r="CL54" s="306"/>
      <c r="CM54" s="306"/>
      <c r="CN54" s="306"/>
      <c r="CO54" s="306"/>
      <c r="CP54" s="306"/>
      <c r="CQ54" s="307"/>
      <c r="CR54" s="305"/>
      <c r="CS54" s="306"/>
      <c r="CT54" s="306"/>
      <c r="CU54" s="306"/>
      <c r="CV54" s="306"/>
      <c r="CW54" s="306"/>
      <c r="CX54" s="306"/>
      <c r="CY54" s="306"/>
      <c r="CZ54" s="306"/>
      <c r="DA54" s="307"/>
      <c r="DB54" s="305"/>
      <c r="DC54" s="306"/>
      <c r="DD54" s="306"/>
      <c r="DE54" s="306"/>
      <c r="DF54" s="306"/>
      <c r="DG54" s="306"/>
      <c r="DH54" s="306"/>
      <c r="DI54" s="306"/>
      <c r="DJ54" s="306"/>
      <c r="DK54" s="307"/>
      <c r="DL54" s="305"/>
      <c r="DM54" s="306"/>
      <c r="DN54" s="306"/>
      <c r="DO54" s="306"/>
      <c r="DP54" s="306"/>
      <c r="DQ54" s="306"/>
      <c r="DR54" s="306"/>
      <c r="DS54" s="306"/>
      <c r="DT54" s="306"/>
      <c r="DU54" s="307"/>
      <c r="DV54" s="305"/>
      <c r="DW54" s="306"/>
      <c r="DX54" s="306"/>
      <c r="DY54" s="306"/>
      <c r="DZ54" s="306"/>
      <c r="EA54" s="306"/>
      <c r="EB54" s="306"/>
      <c r="EC54" s="306"/>
      <c r="ED54" s="306"/>
      <c r="EE54" s="307"/>
      <c r="EF54" s="187">
        <f t="shared" si="0"/>
        <v>0</v>
      </c>
      <c r="EG54" s="188"/>
      <c r="EH54" s="188"/>
      <c r="EI54" s="188"/>
      <c r="EJ54" s="188"/>
      <c r="EK54" s="188"/>
      <c r="EL54" s="188"/>
      <c r="EM54" s="188"/>
      <c r="EN54" s="188"/>
      <c r="EO54" s="189"/>
    </row>
    <row r="55" spans="1:145" ht="12.75">
      <c r="A55" s="535" t="s">
        <v>621</v>
      </c>
      <c r="B55" s="536"/>
      <c r="C55" s="536"/>
      <c r="D55" s="536"/>
      <c r="E55" s="536"/>
      <c r="F55" s="536"/>
      <c r="G55" s="536"/>
      <c r="H55" s="536"/>
      <c r="I55" s="536"/>
      <c r="J55" s="536"/>
      <c r="K55" s="536"/>
      <c r="L55" s="536"/>
      <c r="M55" s="536"/>
      <c r="N55" s="536"/>
      <c r="O55" s="536"/>
      <c r="P55" s="536"/>
      <c r="Q55" s="536"/>
      <c r="R55" s="536"/>
      <c r="S55" s="536"/>
      <c r="T55" s="536"/>
      <c r="U55" s="536"/>
      <c r="V55" s="536"/>
      <c r="W55" s="536"/>
      <c r="X55" s="536"/>
      <c r="Y55" s="536"/>
      <c r="Z55" s="536"/>
      <c r="AA55" s="536"/>
      <c r="AB55" s="536"/>
      <c r="AC55" s="536"/>
      <c r="AD55" s="536"/>
      <c r="AE55" s="536"/>
      <c r="AF55" s="536"/>
      <c r="AG55" s="536"/>
      <c r="AH55" s="536"/>
      <c r="AI55" s="536"/>
      <c r="AJ55" s="536"/>
      <c r="AK55" s="536"/>
      <c r="AL55" s="536"/>
      <c r="AM55" s="536"/>
      <c r="AN55" s="536"/>
      <c r="AO55" s="536"/>
      <c r="AP55" s="536"/>
      <c r="AQ55" s="536"/>
      <c r="AR55" s="536"/>
      <c r="AS55" s="537"/>
      <c r="AT55" s="305">
        <v>46.69</v>
      </c>
      <c r="AU55" s="306"/>
      <c r="AV55" s="306"/>
      <c r="AW55" s="306"/>
      <c r="AX55" s="306"/>
      <c r="AY55" s="306"/>
      <c r="AZ55" s="306"/>
      <c r="BA55" s="306"/>
      <c r="BB55" s="306"/>
      <c r="BC55" s="307"/>
      <c r="BD55" s="305">
        <v>47.79</v>
      </c>
      <c r="BE55" s="306"/>
      <c r="BF55" s="306"/>
      <c r="BG55" s="306"/>
      <c r="BH55" s="306"/>
      <c r="BI55" s="306"/>
      <c r="BJ55" s="306"/>
      <c r="BK55" s="306"/>
      <c r="BL55" s="306"/>
      <c r="BM55" s="307"/>
      <c r="BN55" s="305">
        <v>48.14</v>
      </c>
      <c r="BO55" s="306"/>
      <c r="BP55" s="306"/>
      <c r="BQ55" s="306"/>
      <c r="BR55" s="306"/>
      <c r="BS55" s="306"/>
      <c r="BT55" s="306"/>
      <c r="BU55" s="306"/>
      <c r="BV55" s="306"/>
      <c r="BW55" s="307"/>
      <c r="BX55" s="305">
        <v>49.61</v>
      </c>
      <c r="BY55" s="306"/>
      <c r="BZ55" s="306"/>
      <c r="CA55" s="306"/>
      <c r="CB55" s="306"/>
      <c r="CC55" s="306"/>
      <c r="CD55" s="306"/>
      <c r="CE55" s="306"/>
      <c r="CF55" s="306"/>
      <c r="CG55" s="307"/>
      <c r="CH55" s="305">
        <v>50.87</v>
      </c>
      <c r="CI55" s="306"/>
      <c r="CJ55" s="306"/>
      <c r="CK55" s="306"/>
      <c r="CL55" s="306"/>
      <c r="CM55" s="306"/>
      <c r="CN55" s="306"/>
      <c r="CO55" s="306"/>
      <c r="CP55" s="306"/>
      <c r="CQ55" s="307"/>
      <c r="CR55" s="305">
        <v>48.92</v>
      </c>
      <c r="CS55" s="306"/>
      <c r="CT55" s="306"/>
      <c r="CU55" s="306"/>
      <c r="CV55" s="306"/>
      <c r="CW55" s="306"/>
      <c r="CX55" s="306"/>
      <c r="CY55" s="306"/>
      <c r="CZ55" s="306"/>
      <c r="DA55" s="307"/>
      <c r="DB55" s="305">
        <v>46.94</v>
      </c>
      <c r="DC55" s="306"/>
      <c r="DD55" s="306"/>
      <c r="DE55" s="306"/>
      <c r="DF55" s="306"/>
      <c r="DG55" s="306"/>
      <c r="DH55" s="306"/>
      <c r="DI55" s="306"/>
      <c r="DJ55" s="306"/>
      <c r="DK55" s="307"/>
      <c r="DL55" s="305">
        <v>48.42</v>
      </c>
      <c r="DM55" s="306"/>
      <c r="DN55" s="306"/>
      <c r="DO55" s="306"/>
      <c r="DP55" s="306"/>
      <c r="DQ55" s="306"/>
      <c r="DR55" s="306"/>
      <c r="DS55" s="306"/>
      <c r="DT55" s="306"/>
      <c r="DU55" s="307"/>
      <c r="DV55" s="305">
        <v>49.95</v>
      </c>
      <c r="DW55" s="306"/>
      <c r="DX55" s="306"/>
      <c r="DY55" s="306"/>
      <c r="DZ55" s="306"/>
      <c r="EA55" s="306"/>
      <c r="EB55" s="306"/>
      <c r="EC55" s="306"/>
      <c r="ED55" s="306"/>
      <c r="EE55" s="307"/>
      <c r="EF55" s="187">
        <f t="shared" si="0"/>
        <v>437.33000000000004</v>
      </c>
      <c r="EG55" s="188"/>
      <c r="EH55" s="188"/>
      <c r="EI55" s="188"/>
      <c r="EJ55" s="188"/>
      <c r="EK55" s="188"/>
      <c r="EL55" s="188"/>
      <c r="EM55" s="188"/>
      <c r="EN55" s="188"/>
      <c r="EO55" s="189"/>
    </row>
    <row r="56" spans="1:145" ht="12.75">
      <c r="A56" s="535" t="s">
        <v>627</v>
      </c>
      <c r="B56" s="536"/>
      <c r="C56" s="536"/>
      <c r="D56" s="536"/>
      <c r="E56" s="536"/>
      <c r="F56" s="536"/>
      <c r="G56" s="536"/>
      <c r="H56" s="536"/>
      <c r="I56" s="536"/>
      <c r="J56" s="536"/>
      <c r="K56" s="536"/>
      <c r="L56" s="536"/>
      <c r="M56" s="536"/>
      <c r="N56" s="536"/>
      <c r="O56" s="536"/>
      <c r="P56" s="536"/>
      <c r="Q56" s="536"/>
      <c r="R56" s="536"/>
      <c r="S56" s="536"/>
      <c r="T56" s="536"/>
      <c r="U56" s="536"/>
      <c r="V56" s="536"/>
      <c r="W56" s="536"/>
      <c r="X56" s="536"/>
      <c r="Y56" s="536"/>
      <c r="Z56" s="536"/>
      <c r="AA56" s="536"/>
      <c r="AB56" s="536"/>
      <c r="AC56" s="536"/>
      <c r="AD56" s="536"/>
      <c r="AE56" s="536"/>
      <c r="AF56" s="536"/>
      <c r="AG56" s="536"/>
      <c r="AH56" s="536"/>
      <c r="AI56" s="536"/>
      <c r="AJ56" s="536"/>
      <c r="AK56" s="536"/>
      <c r="AL56" s="536"/>
      <c r="AM56" s="536"/>
      <c r="AN56" s="536"/>
      <c r="AO56" s="536"/>
      <c r="AP56" s="536"/>
      <c r="AQ56" s="536"/>
      <c r="AR56" s="536"/>
      <c r="AS56" s="537"/>
      <c r="AT56" s="305"/>
      <c r="AU56" s="306"/>
      <c r="AV56" s="306"/>
      <c r="AW56" s="306"/>
      <c r="AX56" s="306"/>
      <c r="AY56" s="306"/>
      <c r="AZ56" s="306"/>
      <c r="BA56" s="306"/>
      <c r="BB56" s="306"/>
      <c r="BC56" s="307"/>
      <c r="BD56" s="305"/>
      <c r="BE56" s="306"/>
      <c r="BF56" s="306"/>
      <c r="BG56" s="306"/>
      <c r="BH56" s="306"/>
      <c r="BI56" s="306"/>
      <c r="BJ56" s="306"/>
      <c r="BK56" s="306"/>
      <c r="BL56" s="306"/>
      <c r="BM56" s="307"/>
      <c r="BN56" s="305"/>
      <c r="BO56" s="306"/>
      <c r="BP56" s="306"/>
      <c r="BQ56" s="306"/>
      <c r="BR56" s="306"/>
      <c r="BS56" s="306"/>
      <c r="BT56" s="306"/>
      <c r="BU56" s="306"/>
      <c r="BV56" s="306"/>
      <c r="BW56" s="307"/>
      <c r="BX56" s="305"/>
      <c r="BY56" s="306"/>
      <c r="BZ56" s="306"/>
      <c r="CA56" s="306"/>
      <c r="CB56" s="306"/>
      <c r="CC56" s="306"/>
      <c r="CD56" s="306"/>
      <c r="CE56" s="306"/>
      <c r="CF56" s="306"/>
      <c r="CG56" s="307"/>
      <c r="CH56" s="305"/>
      <c r="CI56" s="306"/>
      <c r="CJ56" s="306"/>
      <c r="CK56" s="306"/>
      <c r="CL56" s="306"/>
      <c r="CM56" s="306"/>
      <c r="CN56" s="306"/>
      <c r="CO56" s="306"/>
      <c r="CP56" s="306"/>
      <c r="CQ56" s="307"/>
      <c r="CR56" s="305"/>
      <c r="CS56" s="306"/>
      <c r="CT56" s="306"/>
      <c r="CU56" s="306"/>
      <c r="CV56" s="306"/>
      <c r="CW56" s="306"/>
      <c r="CX56" s="306"/>
      <c r="CY56" s="306"/>
      <c r="CZ56" s="306"/>
      <c r="DA56" s="307"/>
      <c r="DB56" s="305"/>
      <c r="DC56" s="306"/>
      <c r="DD56" s="306"/>
      <c r="DE56" s="306"/>
      <c r="DF56" s="306"/>
      <c r="DG56" s="306"/>
      <c r="DH56" s="306"/>
      <c r="DI56" s="306"/>
      <c r="DJ56" s="306"/>
      <c r="DK56" s="307"/>
      <c r="DL56" s="305"/>
      <c r="DM56" s="306"/>
      <c r="DN56" s="306"/>
      <c r="DO56" s="306"/>
      <c r="DP56" s="306"/>
      <c r="DQ56" s="306"/>
      <c r="DR56" s="306"/>
      <c r="DS56" s="306"/>
      <c r="DT56" s="306"/>
      <c r="DU56" s="307"/>
      <c r="DV56" s="305"/>
      <c r="DW56" s="306"/>
      <c r="DX56" s="306"/>
      <c r="DY56" s="306"/>
      <c r="DZ56" s="306"/>
      <c r="EA56" s="306"/>
      <c r="EB56" s="306"/>
      <c r="EC56" s="306"/>
      <c r="ED56" s="306"/>
      <c r="EE56" s="307"/>
      <c r="EF56" s="187">
        <f t="shared" si="0"/>
        <v>0</v>
      </c>
      <c r="EG56" s="188"/>
      <c r="EH56" s="188"/>
      <c r="EI56" s="188"/>
      <c r="EJ56" s="188"/>
      <c r="EK56" s="188"/>
      <c r="EL56" s="188"/>
      <c r="EM56" s="188"/>
      <c r="EN56" s="188"/>
      <c r="EO56" s="189"/>
    </row>
    <row r="57" spans="1:145" ht="25.5" customHeight="1">
      <c r="A57" s="665" t="s">
        <v>628</v>
      </c>
      <c r="B57" s="666"/>
      <c r="C57" s="666"/>
      <c r="D57" s="666"/>
      <c r="E57" s="666"/>
      <c r="F57" s="666"/>
      <c r="G57" s="666"/>
      <c r="H57" s="666"/>
      <c r="I57" s="666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666"/>
      <c r="AL57" s="666"/>
      <c r="AM57" s="666"/>
      <c r="AN57" s="666"/>
      <c r="AO57" s="666"/>
      <c r="AP57" s="666"/>
      <c r="AQ57" s="666"/>
      <c r="AR57" s="666"/>
      <c r="AS57" s="667"/>
      <c r="AT57" s="305"/>
      <c r="AU57" s="306"/>
      <c r="AV57" s="306"/>
      <c r="AW57" s="306"/>
      <c r="AX57" s="306"/>
      <c r="AY57" s="306"/>
      <c r="AZ57" s="306"/>
      <c r="BA57" s="306"/>
      <c r="BB57" s="306"/>
      <c r="BC57" s="307"/>
      <c r="BD57" s="305"/>
      <c r="BE57" s="306"/>
      <c r="BF57" s="306"/>
      <c r="BG57" s="306"/>
      <c r="BH57" s="306"/>
      <c r="BI57" s="306"/>
      <c r="BJ57" s="306"/>
      <c r="BK57" s="306"/>
      <c r="BL57" s="306"/>
      <c r="BM57" s="307"/>
      <c r="BN57" s="305"/>
      <c r="BO57" s="306"/>
      <c r="BP57" s="306"/>
      <c r="BQ57" s="306"/>
      <c r="BR57" s="306"/>
      <c r="BS57" s="306"/>
      <c r="BT57" s="306"/>
      <c r="BU57" s="306"/>
      <c r="BV57" s="306"/>
      <c r="BW57" s="307"/>
      <c r="BX57" s="305"/>
      <c r="BY57" s="306"/>
      <c r="BZ57" s="306"/>
      <c r="CA57" s="306"/>
      <c r="CB57" s="306"/>
      <c r="CC57" s="306"/>
      <c r="CD57" s="306"/>
      <c r="CE57" s="306"/>
      <c r="CF57" s="306"/>
      <c r="CG57" s="307"/>
      <c r="CH57" s="305"/>
      <c r="CI57" s="306"/>
      <c r="CJ57" s="306"/>
      <c r="CK57" s="306"/>
      <c r="CL57" s="306"/>
      <c r="CM57" s="306"/>
      <c r="CN57" s="306"/>
      <c r="CO57" s="306"/>
      <c r="CP57" s="306"/>
      <c r="CQ57" s="307"/>
      <c r="CR57" s="305"/>
      <c r="CS57" s="306"/>
      <c r="CT57" s="306"/>
      <c r="CU57" s="306"/>
      <c r="CV57" s="306"/>
      <c r="CW57" s="306"/>
      <c r="CX57" s="306"/>
      <c r="CY57" s="306"/>
      <c r="CZ57" s="306"/>
      <c r="DA57" s="307"/>
      <c r="DB57" s="305"/>
      <c r="DC57" s="306"/>
      <c r="DD57" s="306"/>
      <c r="DE57" s="306"/>
      <c r="DF57" s="306"/>
      <c r="DG57" s="306"/>
      <c r="DH57" s="306"/>
      <c r="DI57" s="306"/>
      <c r="DJ57" s="306"/>
      <c r="DK57" s="307"/>
      <c r="DL57" s="305"/>
      <c r="DM57" s="306"/>
      <c r="DN57" s="306"/>
      <c r="DO57" s="306"/>
      <c r="DP57" s="306"/>
      <c r="DQ57" s="306"/>
      <c r="DR57" s="306"/>
      <c r="DS57" s="306"/>
      <c r="DT57" s="306"/>
      <c r="DU57" s="307"/>
      <c r="DV57" s="305"/>
      <c r="DW57" s="306"/>
      <c r="DX57" s="306"/>
      <c r="DY57" s="306"/>
      <c r="DZ57" s="306"/>
      <c r="EA57" s="306"/>
      <c r="EB57" s="306"/>
      <c r="EC57" s="306"/>
      <c r="ED57" s="306"/>
      <c r="EE57" s="307"/>
      <c r="EF57" s="187">
        <f t="shared" si="0"/>
        <v>0</v>
      </c>
      <c r="EG57" s="188"/>
      <c r="EH57" s="188"/>
      <c r="EI57" s="188"/>
      <c r="EJ57" s="188"/>
      <c r="EK57" s="188"/>
      <c r="EL57" s="188"/>
      <c r="EM57" s="188"/>
      <c r="EN57" s="188"/>
      <c r="EO57" s="189"/>
    </row>
    <row r="58" spans="1:145" ht="12.75">
      <c r="A58" s="535" t="s">
        <v>629</v>
      </c>
      <c r="B58" s="536"/>
      <c r="C58" s="536"/>
      <c r="D58" s="536"/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536"/>
      <c r="S58" s="536"/>
      <c r="T58" s="536"/>
      <c r="U58" s="536"/>
      <c r="V58" s="536"/>
      <c r="W58" s="536"/>
      <c r="X58" s="536"/>
      <c r="Y58" s="536"/>
      <c r="Z58" s="536"/>
      <c r="AA58" s="536"/>
      <c r="AB58" s="536"/>
      <c r="AC58" s="536"/>
      <c r="AD58" s="536"/>
      <c r="AE58" s="536"/>
      <c r="AF58" s="536"/>
      <c r="AG58" s="536"/>
      <c r="AH58" s="536"/>
      <c r="AI58" s="536"/>
      <c r="AJ58" s="536"/>
      <c r="AK58" s="536"/>
      <c r="AL58" s="536"/>
      <c r="AM58" s="536"/>
      <c r="AN58" s="536"/>
      <c r="AO58" s="536"/>
      <c r="AP58" s="536"/>
      <c r="AQ58" s="536"/>
      <c r="AR58" s="536"/>
      <c r="AS58" s="537"/>
      <c r="AT58" s="305"/>
      <c r="AU58" s="306"/>
      <c r="AV58" s="306"/>
      <c r="AW58" s="306"/>
      <c r="AX58" s="306"/>
      <c r="AY58" s="306"/>
      <c r="AZ58" s="306"/>
      <c r="BA58" s="306"/>
      <c r="BB58" s="306"/>
      <c r="BC58" s="307"/>
      <c r="BD58" s="305"/>
      <c r="BE58" s="306"/>
      <c r="BF58" s="306"/>
      <c r="BG58" s="306"/>
      <c r="BH58" s="306"/>
      <c r="BI58" s="306"/>
      <c r="BJ58" s="306"/>
      <c r="BK58" s="306"/>
      <c r="BL58" s="306"/>
      <c r="BM58" s="307"/>
      <c r="BN58" s="305"/>
      <c r="BO58" s="306"/>
      <c r="BP58" s="306"/>
      <c r="BQ58" s="306"/>
      <c r="BR58" s="306"/>
      <c r="BS58" s="306"/>
      <c r="BT58" s="306"/>
      <c r="BU58" s="306"/>
      <c r="BV58" s="306"/>
      <c r="BW58" s="307"/>
      <c r="BX58" s="305"/>
      <c r="BY58" s="306"/>
      <c r="BZ58" s="306"/>
      <c r="CA58" s="306"/>
      <c r="CB58" s="306"/>
      <c r="CC58" s="306"/>
      <c r="CD58" s="306"/>
      <c r="CE58" s="306"/>
      <c r="CF58" s="306"/>
      <c r="CG58" s="307"/>
      <c r="CH58" s="305"/>
      <c r="CI58" s="306"/>
      <c r="CJ58" s="306"/>
      <c r="CK58" s="306"/>
      <c r="CL58" s="306"/>
      <c r="CM58" s="306"/>
      <c r="CN58" s="306"/>
      <c r="CO58" s="306"/>
      <c r="CP58" s="306"/>
      <c r="CQ58" s="307"/>
      <c r="CR58" s="305"/>
      <c r="CS58" s="306"/>
      <c r="CT58" s="306"/>
      <c r="CU58" s="306"/>
      <c r="CV58" s="306"/>
      <c r="CW58" s="306"/>
      <c r="CX58" s="306"/>
      <c r="CY58" s="306"/>
      <c r="CZ58" s="306"/>
      <c r="DA58" s="307"/>
      <c r="DB58" s="305"/>
      <c r="DC58" s="306"/>
      <c r="DD58" s="306"/>
      <c r="DE58" s="306"/>
      <c r="DF58" s="306"/>
      <c r="DG58" s="306"/>
      <c r="DH58" s="306"/>
      <c r="DI58" s="306"/>
      <c r="DJ58" s="306"/>
      <c r="DK58" s="307"/>
      <c r="DL58" s="305"/>
      <c r="DM58" s="306"/>
      <c r="DN58" s="306"/>
      <c r="DO58" s="306"/>
      <c r="DP58" s="306"/>
      <c r="DQ58" s="306"/>
      <c r="DR58" s="306"/>
      <c r="DS58" s="306"/>
      <c r="DT58" s="306"/>
      <c r="DU58" s="307"/>
      <c r="DV58" s="305"/>
      <c r="DW58" s="306"/>
      <c r="DX58" s="306"/>
      <c r="DY58" s="306"/>
      <c r="DZ58" s="306"/>
      <c r="EA58" s="306"/>
      <c r="EB58" s="306"/>
      <c r="EC58" s="306"/>
      <c r="ED58" s="306"/>
      <c r="EE58" s="307"/>
      <c r="EF58" s="187">
        <f t="shared" si="0"/>
        <v>0</v>
      </c>
      <c r="EG58" s="188"/>
      <c r="EH58" s="188"/>
      <c r="EI58" s="188"/>
      <c r="EJ58" s="188"/>
      <c r="EK58" s="188"/>
      <c r="EL58" s="188"/>
      <c r="EM58" s="188"/>
      <c r="EN58" s="188"/>
      <c r="EO58" s="189"/>
    </row>
    <row r="59" spans="1:145" ht="12.75">
      <c r="A59" s="535" t="s">
        <v>630</v>
      </c>
      <c r="B59" s="536"/>
      <c r="C59" s="536"/>
      <c r="D59" s="536"/>
      <c r="E59" s="536"/>
      <c r="F59" s="536"/>
      <c r="G59" s="536"/>
      <c r="H59" s="536"/>
      <c r="I59" s="536"/>
      <c r="J59" s="536"/>
      <c r="K59" s="536"/>
      <c r="L59" s="536"/>
      <c r="M59" s="536"/>
      <c r="N59" s="536"/>
      <c r="O59" s="536"/>
      <c r="P59" s="536"/>
      <c r="Q59" s="536"/>
      <c r="R59" s="536"/>
      <c r="S59" s="536"/>
      <c r="T59" s="536"/>
      <c r="U59" s="536"/>
      <c r="V59" s="536"/>
      <c r="W59" s="536"/>
      <c r="X59" s="536"/>
      <c r="Y59" s="536"/>
      <c r="Z59" s="536"/>
      <c r="AA59" s="536"/>
      <c r="AB59" s="536"/>
      <c r="AC59" s="536"/>
      <c r="AD59" s="536"/>
      <c r="AE59" s="536"/>
      <c r="AF59" s="536"/>
      <c r="AG59" s="536"/>
      <c r="AH59" s="536"/>
      <c r="AI59" s="536"/>
      <c r="AJ59" s="536"/>
      <c r="AK59" s="536"/>
      <c r="AL59" s="536"/>
      <c r="AM59" s="536"/>
      <c r="AN59" s="536"/>
      <c r="AO59" s="536"/>
      <c r="AP59" s="536"/>
      <c r="AQ59" s="536"/>
      <c r="AR59" s="536"/>
      <c r="AS59" s="537"/>
      <c r="AT59" s="305"/>
      <c r="AU59" s="306"/>
      <c r="AV59" s="306"/>
      <c r="AW59" s="306"/>
      <c r="AX59" s="306"/>
      <c r="AY59" s="306"/>
      <c r="AZ59" s="306"/>
      <c r="BA59" s="306"/>
      <c r="BB59" s="306"/>
      <c r="BC59" s="307"/>
      <c r="BD59" s="305"/>
      <c r="BE59" s="306"/>
      <c r="BF59" s="306"/>
      <c r="BG59" s="306"/>
      <c r="BH59" s="306"/>
      <c r="BI59" s="306"/>
      <c r="BJ59" s="306"/>
      <c r="BK59" s="306"/>
      <c r="BL59" s="306"/>
      <c r="BM59" s="307"/>
      <c r="BN59" s="305"/>
      <c r="BO59" s="306"/>
      <c r="BP59" s="306"/>
      <c r="BQ59" s="306"/>
      <c r="BR59" s="306"/>
      <c r="BS59" s="306"/>
      <c r="BT59" s="306"/>
      <c r="BU59" s="306"/>
      <c r="BV59" s="306"/>
      <c r="BW59" s="307"/>
      <c r="BX59" s="305"/>
      <c r="BY59" s="306"/>
      <c r="BZ59" s="306"/>
      <c r="CA59" s="306"/>
      <c r="CB59" s="306"/>
      <c r="CC59" s="306"/>
      <c r="CD59" s="306"/>
      <c r="CE59" s="306"/>
      <c r="CF59" s="306"/>
      <c r="CG59" s="307"/>
      <c r="CH59" s="305"/>
      <c r="CI59" s="306"/>
      <c r="CJ59" s="306"/>
      <c r="CK59" s="306"/>
      <c r="CL59" s="306"/>
      <c r="CM59" s="306"/>
      <c r="CN59" s="306"/>
      <c r="CO59" s="306"/>
      <c r="CP59" s="306"/>
      <c r="CQ59" s="307"/>
      <c r="CR59" s="305"/>
      <c r="CS59" s="306"/>
      <c r="CT59" s="306"/>
      <c r="CU59" s="306"/>
      <c r="CV59" s="306"/>
      <c r="CW59" s="306"/>
      <c r="CX59" s="306"/>
      <c r="CY59" s="306"/>
      <c r="CZ59" s="306"/>
      <c r="DA59" s="307"/>
      <c r="DB59" s="305"/>
      <c r="DC59" s="306"/>
      <c r="DD59" s="306"/>
      <c r="DE59" s="306"/>
      <c r="DF59" s="306"/>
      <c r="DG59" s="306"/>
      <c r="DH59" s="306"/>
      <c r="DI59" s="306"/>
      <c r="DJ59" s="306"/>
      <c r="DK59" s="307"/>
      <c r="DL59" s="305"/>
      <c r="DM59" s="306"/>
      <c r="DN59" s="306"/>
      <c r="DO59" s="306"/>
      <c r="DP59" s="306"/>
      <c r="DQ59" s="306"/>
      <c r="DR59" s="306"/>
      <c r="DS59" s="306"/>
      <c r="DT59" s="306"/>
      <c r="DU59" s="307"/>
      <c r="DV59" s="305"/>
      <c r="DW59" s="306"/>
      <c r="DX59" s="306"/>
      <c r="DY59" s="306"/>
      <c r="DZ59" s="306"/>
      <c r="EA59" s="306"/>
      <c r="EB59" s="306"/>
      <c r="EC59" s="306"/>
      <c r="ED59" s="306"/>
      <c r="EE59" s="307"/>
      <c r="EF59" s="187">
        <f t="shared" si="0"/>
        <v>0</v>
      </c>
      <c r="EG59" s="188"/>
      <c r="EH59" s="188"/>
      <c r="EI59" s="188"/>
      <c r="EJ59" s="188"/>
      <c r="EK59" s="188"/>
      <c r="EL59" s="188"/>
      <c r="EM59" s="188"/>
      <c r="EN59" s="188"/>
      <c r="EO59" s="189"/>
    </row>
  </sheetData>
  <sheetProtection/>
  <mergeCells count="550">
    <mergeCell ref="DQ1:EO1"/>
    <mergeCell ref="A3:EO3"/>
    <mergeCell ref="DG5:EO5"/>
    <mergeCell ref="DN6:EO6"/>
    <mergeCell ref="DN7:EO7"/>
    <mergeCell ref="DM8:DN8"/>
    <mergeCell ref="DO8:DQ8"/>
    <mergeCell ref="DR8:DS8"/>
    <mergeCell ref="DT8:ED8"/>
    <mergeCell ref="EE8:EG8"/>
    <mergeCell ref="EH8:EJ8"/>
    <mergeCell ref="A11:AS11"/>
    <mergeCell ref="AT11:BC11"/>
    <mergeCell ref="BD11:BM11"/>
    <mergeCell ref="BN11:BW11"/>
    <mergeCell ref="BX11:CG11"/>
    <mergeCell ref="CH11:CQ11"/>
    <mergeCell ref="CR11:DA11"/>
    <mergeCell ref="DB11:DK11"/>
    <mergeCell ref="DL11:DU11"/>
    <mergeCell ref="DV11:EE11"/>
    <mergeCell ref="EF11:EO11"/>
    <mergeCell ref="A12:AS12"/>
    <mergeCell ref="AT12:BC12"/>
    <mergeCell ref="BD12:BM12"/>
    <mergeCell ref="BN12:BW12"/>
    <mergeCell ref="BX12:CG12"/>
    <mergeCell ref="CH12:CQ12"/>
    <mergeCell ref="CR12:DA12"/>
    <mergeCell ref="DB12:DK12"/>
    <mergeCell ref="DL12:DU12"/>
    <mergeCell ref="DV12:EE12"/>
    <mergeCell ref="EF12:EO12"/>
    <mergeCell ref="A13:AS13"/>
    <mergeCell ref="AT13:BC13"/>
    <mergeCell ref="BD13:BM13"/>
    <mergeCell ref="BN13:BW13"/>
    <mergeCell ref="BX13:CG13"/>
    <mergeCell ref="CH13:CQ13"/>
    <mergeCell ref="CR13:DA13"/>
    <mergeCell ref="DB13:DK13"/>
    <mergeCell ref="DL13:DU13"/>
    <mergeCell ref="DV13:EE13"/>
    <mergeCell ref="EF13:EO13"/>
    <mergeCell ref="A14:AS14"/>
    <mergeCell ref="AT14:BC14"/>
    <mergeCell ref="BD14:BM14"/>
    <mergeCell ref="BN14:BW14"/>
    <mergeCell ref="BX14:CG14"/>
    <mergeCell ref="CH14:CQ14"/>
    <mergeCell ref="CR14:DA14"/>
    <mergeCell ref="DB14:DK14"/>
    <mergeCell ref="DL14:DU14"/>
    <mergeCell ref="DV14:EE14"/>
    <mergeCell ref="EF14:EO14"/>
    <mergeCell ref="A15:AS15"/>
    <mergeCell ref="AT15:BC15"/>
    <mergeCell ref="BD15:BM15"/>
    <mergeCell ref="BN15:BW15"/>
    <mergeCell ref="BX15:CG15"/>
    <mergeCell ref="CH15:CQ15"/>
    <mergeCell ref="CR15:DA15"/>
    <mergeCell ref="DB15:DK15"/>
    <mergeCell ref="DL15:DU15"/>
    <mergeCell ref="DV15:EE15"/>
    <mergeCell ref="EF15:EO15"/>
    <mergeCell ref="A16:AS16"/>
    <mergeCell ref="AT16:BC16"/>
    <mergeCell ref="BD16:BM16"/>
    <mergeCell ref="BN16:BW16"/>
    <mergeCell ref="BX16:CG16"/>
    <mergeCell ref="CH16:CQ16"/>
    <mergeCell ref="CR16:DA16"/>
    <mergeCell ref="DB16:DK16"/>
    <mergeCell ref="DL16:DU16"/>
    <mergeCell ref="DV16:EE16"/>
    <mergeCell ref="EF16:EO16"/>
    <mergeCell ref="A17:AS17"/>
    <mergeCell ref="AT17:BC17"/>
    <mergeCell ref="BD17:BM17"/>
    <mergeCell ref="BN17:BW17"/>
    <mergeCell ref="BX17:CG17"/>
    <mergeCell ref="CH17:CQ17"/>
    <mergeCell ref="CR17:DA17"/>
    <mergeCell ref="DB17:DK17"/>
    <mergeCell ref="DL17:DU17"/>
    <mergeCell ref="DV17:EE17"/>
    <mergeCell ref="EF17:EO17"/>
    <mergeCell ref="A18:AS18"/>
    <mergeCell ref="AT18:BC18"/>
    <mergeCell ref="BD18:BM18"/>
    <mergeCell ref="BN18:BW18"/>
    <mergeCell ref="BX18:CG18"/>
    <mergeCell ref="CH18:CQ18"/>
    <mergeCell ref="CR18:DA18"/>
    <mergeCell ref="DB18:DK18"/>
    <mergeCell ref="DL18:DU18"/>
    <mergeCell ref="DV18:EE18"/>
    <mergeCell ref="EF18:EO18"/>
    <mergeCell ref="A19:AS19"/>
    <mergeCell ref="AT19:BC19"/>
    <mergeCell ref="BD19:BM19"/>
    <mergeCell ref="BN19:BW19"/>
    <mergeCell ref="BX19:CG19"/>
    <mergeCell ref="CH19:CQ19"/>
    <mergeCell ref="CR19:DA19"/>
    <mergeCell ref="DB19:DK19"/>
    <mergeCell ref="DL19:DU19"/>
    <mergeCell ref="DV19:EE19"/>
    <mergeCell ref="EF19:EO19"/>
    <mergeCell ref="A20:AS20"/>
    <mergeCell ref="AT20:BC20"/>
    <mergeCell ref="BD20:BM20"/>
    <mergeCell ref="BN20:BW20"/>
    <mergeCell ref="BX20:CG20"/>
    <mergeCell ref="CH20:CQ20"/>
    <mergeCell ref="CR20:DA20"/>
    <mergeCell ref="DB20:DK20"/>
    <mergeCell ref="DL20:DU20"/>
    <mergeCell ref="DV20:EE20"/>
    <mergeCell ref="EF20:EO20"/>
    <mergeCell ref="A21:AS21"/>
    <mergeCell ref="AT21:BC21"/>
    <mergeCell ref="BD21:BM21"/>
    <mergeCell ref="BN21:BW21"/>
    <mergeCell ref="BX21:CG21"/>
    <mergeCell ref="CH21:CQ21"/>
    <mergeCell ref="CR21:DA21"/>
    <mergeCell ref="DB21:DK21"/>
    <mergeCell ref="DL21:DU21"/>
    <mergeCell ref="DV21:EE21"/>
    <mergeCell ref="EF21:EO21"/>
    <mergeCell ref="A22:AS22"/>
    <mergeCell ref="AT22:BC22"/>
    <mergeCell ref="BD22:BM22"/>
    <mergeCell ref="BN22:BW22"/>
    <mergeCell ref="BX22:CG22"/>
    <mergeCell ref="CH22:CQ22"/>
    <mergeCell ref="CR22:DA22"/>
    <mergeCell ref="DB22:DK22"/>
    <mergeCell ref="DL22:DU22"/>
    <mergeCell ref="DV22:EE22"/>
    <mergeCell ref="EF22:EO22"/>
    <mergeCell ref="A23:AS23"/>
    <mergeCell ref="AT23:BC23"/>
    <mergeCell ref="BD23:BM23"/>
    <mergeCell ref="BN23:BW23"/>
    <mergeCell ref="BX23:CG23"/>
    <mergeCell ref="CH23:CQ23"/>
    <mergeCell ref="CR23:DA23"/>
    <mergeCell ref="DB23:DK23"/>
    <mergeCell ref="DL23:DU23"/>
    <mergeCell ref="DV23:EE23"/>
    <mergeCell ref="EF23:EO23"/>
    <mergeCell ref="A24:AS24"/>
    <mergeCell ref="AT24:BC24"/>
    <mergeCell ref="BD24:BM24"/>
    <mergeCell ref="BN24:BW24"/>
    <mergeCell ref="BX24:CG24"/>
    <mergeCell ref="CH24:CQ24"/>
    <mergeCell ref="CR24:DA24"/>
    <mergeCell ref="DB24:DK24"/>
    <mergeCell ref="DL24:DU24"/>
    <mergeCell ref="DV24:EE24"/>
    <mergeCell ref="EF24:EO24"/>
    <mergeCell ref="A25:AS25"/>
    <mergeCell ref="AT25:BC25"/>
    <mergeCell ref="BD25:BM25"/>
    <mergeCell ref="BN25:BW25"/>
    <mergeCell ref="BX25:CG25"/>
    <mergeCell ref="CH25:CQ25"/>
    <mergeCell ref="CR25:DA25"/>
    <mergeCell ref="DB25:DK25"/>
    <mergeCell ref="DL25:DU25"/>
    <mergeCell ref="DV25:EE25"/>
    <mergeCell ref="EF25:EO25"/>
    <mergeCell ref="A26:AS26"/>
    <mergeCell ref="AT26:BC26"/>
    <mergeCell ref="BD26:BM26"/>
    <mergeCell ref="BN26:BW26"/>
    <mergeCell ref="BX26:CG26"/>
    <mergeCell ref="CH26:CQ26"/>
    <mergeCell ref="CR26:DA26"/>
    <mergeCell ref="DB26:DK26"/>
    <mergeCell ref="DL26:DU26"/>
    <mergeCell ref="DV26:EE26"/>
    <mergeCell ref="EF26:EO26"/>
    <mergeCell ref="A27:AS27"/>
    <mergeCell ref="AT27:BC27"/>
    <mergeCell ref="BD27:BM27"/>
    <mergeCell ref="BN27:BW27"/>
    <mergeCell ref="BX27:CG27"/>
    <mergeCell ref="CH27:CQ27"/>
    <mergeCell ref="CR27:DA27"/>
    <mergeCell ref="DB27:DK27"/>
    <mergeCell ref="DL27:DU27"/>
    <mergeCell ref="DV27:EE27"/>
    <mergeCell ref="EF27:EO27"/>
    <mergeCell ref="A28:AS28"/>
    <mergeCell ref="AT28:BC28"/>
    <mergeCell ref="BD28:BM28"/>
    <mergeCell ref="BN28:BW28"/>
    <mergeCell ref="BX28:CG28"/>
    <mergeCell ref="CH28:CQ28"/>
    <mergeCell ref="CR28:DA28"/>
    <mergeCell ref="DB28:DK28"/>
    <mergeCell ref="DL28:DU28"/>
    <mergeCell ref="DV28:EE28"/>
    <mergeCell ref="EF28:EO28"/>
    <mergeCell ref="A29:AS29"/>
    <mergeCell ref="AT29:BC29"/>
    <mergeCell ref="BD29:BM29"/>
    <mergeCell ref="BN29:BW29"/>
    <mergeCell ref="BX29:CG29"/>
    <mergeCell ref="CH29:CQ29"/>
    <mergeCell ref="CR29:DA29"/>
    <mergeCell ref="DB29:DK29"/>
    <mergeCell ref="DL29:DU29"/>
    <mergeCell ref="DV29:EE29"/>
    <mergeCell ref="EF29:EO29"/>
    <mergeCell ref="A30:AS30"/>
    <mergeCell ref="AT30:BC30"/>
    <mergeCell ref="BD30:BM30"/>
    <mergeCell ref="BN30:BW30"/>
    <mergeCell ref="BX30:CG30"/>
    <mergeCell ref="CH30:CQ30"/>
    <mergeCell ref="CR30:DA30"/>
    <mergeCell ref="DB30:DK30"/>
    <mergeCell ref="DL30:DU30"/>
    <mergeCell ref="DV30:EE30"/>
    <mergeCell ref="EF30:EO30"/>
    <mergeCell ref="A31:AS31"/>
    <mergeCell ref="AT31:BC31"/>
    <mergeCell ref="BD31:BM31"/>
    <mergeCell ref="BN31:BW31"/>
    <mergeCell ref="BX31:CG31"/>
    <mergeCell ref="CH31:CQ31"/>
    <mergeCell ref="CR31:DA31"/>
    <mergeCell ref="DB31:DK31"/>
    <mergeCell ref="DL31:DU31"/>
    <mergeCell ref="DV31:EE31"/>
    <mergeCell ref="EF31:EO31"/>
    <mergeCell ref="A32:AS32"/>
    <mergeCell ref="AT32:BC32"/>
    <mergeCell ref="BD32:BM32"/>
    <mergeCell ref="BN32:BW32"/>
    <mergeCell ref="BX32:CG32"/>
    <mergeCell ref="CH32:CQ32"/>
    <mergeCell ref="CR32:DA32"/>
    <mergeCell ref="DB32:DK32"/>
    <mergeCell ref="DL32:DU32"/>
    <mergeCell ref="DV32:EE32"/>
    <mergeCell ref="EF32:EO32"/>
    <mergeCell ref="A33:AS33"/>
    <mergeCell ref="AT33:BC33"/>
    <mergeCell ref="BD33:BM33"/>
    <mergeCell ref="BN33:BW33"/>
    <mergeCell ref="BX33:CG33"/>
    <mergeCell ref="CH33:CQ33"/>
    <mergeCell ref="CR33:DA33"/>
    <mergeCell ref="DB33:DK33"/>
    <mergeCell ref="DL33:DU33"/>
    <mergeCell ref="DV33:EE33"/>
    <mergeCell ref="EF33:EO33"/>
    <mergeCell ref="A34:AS34"/>
    <mergeCell ref="AT34:BC34"/>
    <mergeCell ref="BD34:BM34"/>
    <mergeCell ref="BN34:BW34"/>
    <mergeCell ref="BX34:CG34"/>
    <mergeCell ref="CH34:CQ34"/>
    <mergeCell ref="CR34:DA34"/>
    <mergeCell ref="DB34:DK34"/>
    <mergeCell ref="DL34:DU34"/>
    <mergeCell ref="DV34:EE34"/>
    <mergeCell ref="EF34:EO34"/>
    <mergeCell ref="A35:AS35"/>
    <mergeCell ref="AT35:BC35"/>
    <mergeCell ref="BD35:BM35"/>
    <mergeCell ref="BN35:BW35"/>
    <mergeCell ref="BX35:CG35"/>
    <mergeCell ref="CH35:CQ35"/>
    <mergeCell ref="CR35:DA35"/>
    <mergeCell ref="DB35:DK35"/>
    <mergeCell ref="DL35:DU35"/>
    <mergeCell ref="DV35:EE35"/>
    <mergeCell ref="EF35:EO35"/>
    <mergeCell ref="A36:AS36"/>
    <mergeCell ref="AT36:BC36"/>
    <mergeCell ref="BD36:BM36"/>
    <mergeCell ref="BN36:BW36"/>
    <mergeCell ref="BX36:CG36"/>
    <mergeCell ref="CH36:CQ36"/>
    <mergeCell ref="CR36:DA36"/>
    <mergeCell ref="DB36:DK36"/>
    <mergeCell ref="DL36:DU36"/>
    <mergeCell ref="DV36:EE36"/>
    <mergeCell ref="EF36:EO36"/>
    <mergeCell ref="A37:AS37"/>
    <mergeCell ref="AT37:BC37"/>
    <mergeCell ref="BD37:BM37"/>
    <mergeCell ref="BN37:BW37"/>
    <mergeCell ref="BX37:CG37"/>
    <mergeCell ref="CH37:CQ37"/>
    <mergeCell ref="CR37:DA37"/>
    <mergeCell ref="DB37:DK37"/>
    <mergeCell ref="DL37:DU37"/>
    <mergeCell ref="DV37:EE37"/>
    <mergeCell ref="EF37:EO37"/>
    <mergeCell ref="A38:AS38"/>
    <mergeCell ref="AT38:BC38"/>
    <mergeCell ref="BD38:BM38"/>
    <mergeCell ref="BN38:BW38"/>
    <mergeCell ref="BX38:CG38"/>
    <mergeCell ref="CH38:CQ38"/>
    <mergeCell ref="CR38:DA38"/>
    <mergeCell ref="DB38:DK38"/>
    <mergeCell ref="DL38:DU38"/>
    <mergeCell ref="DV38:EE38"/>
    <mergeCell ref="EF38:EO38"/>
    <mergeCell ref="A39:AS39"/>
    <mergeCell ref="AT39:BC39"/>
    <mergeCell ref="BD39:BM39"/>
    <mergeCell ref="BN39:BW39"/>
    <mergeCell ref="BX39:CG39"/>
    <mergeCell ref="CH39:CQ39"/>
    <mergeCell ref="CR39:DA39"/>
    <mergeCell ref="DB39:DK39"/>
    <mergeCell ref="DL39:DU39"/>
    <mergeCell ref="DV39:EE39"/>
    <mergeCell ref="EF39:EO39"/>
    <mergeCell ref="A40:AS40"/>
    <mergeCell ref="AT40:BC40"/>
    <mergeCell ref="BD40:BM40"/>
    <mergeCell ref="BN40:BW40"/>
    <mergeCell ref="BX40:CG40"/>
    <mergeCell ref="CH40:CQ40"/>
    <mergeCell ref="CR40:DA40"/>
    <mergeCell ref="DB40:DK40"/>
    <mergeCell ref="DL40:DU40"/>
    <mergeCell ref="DV40:EE40"/>
    <mergeCell ref="EF40:EO40"/>
    <mergeCell ref="A41:AS41"/>
    <mergeCell ref="AT41:BC41"/>
    <mergeCell ref="BD41:BM41"/>
    <mergeCell ref="BN41:BW41"/>
    <mergeCell ref="BX41:CG41"/>
    <mergeCell ref="CH41:CQ41"/>
    <mergeCell ref="CR41:DA41"/>
    <mergeCell ref="DB41:DK41"/>
    <mergeCell ref="DL41:DU41"/>
    <mergeCell ref="DV41:EE41"/>
    <mergeCell ref="EF41:EO41"/>
    <mergeCell ref="A42:AS42"/>
    <mergeCell ref="AT42:BC42"/>
    <mergeCell ref="BD42:BM42"/>
    <mergeCell ref="BN42:BW42"/>
    <mergeCell ref="BX42:CG42"/>
    <mergeCell ref="CH42:CQ42"/>
    <mergeCell ref="CR42:DA42"/>
    <mergeCell ref="DB42:DK42"/>
    <mergeCell ref="DL42:DU42"/>
    <mergeCell ref="DV42:EE42"/>
    <mergeCell ref="EF42:EO42"/>
    <mergeCell ref="A43:AS43"/>
    <mergeCell ref="AT43:BC43"/>
    <mergeCell ref="BD43:BM43"/>
    <mergeCell ref="BN43:BW43"/>
    <mergeCell ref="BX43:CG43"/>
    <mergeCell ref="CH43:CQ43"/>
    <mergeCell ref="CR43:DA43"/>
    <mergeCell ref="DB43:DK43"/>
    <mergeCell ref="DL43:DU43"/>
    <mergeCell ref="DV43:EE43"/>
    <mergeCell ref="EF43:EO43"/>
    <mergeCell ref="A44:AS44"/>
    <mergeCell ref="AT44:BC44"/>
    <mergeCell ref="BD44:BM44"/>
    <mergeCell ref="BN44:BW44"/>
    <mergeCell ref="BX44:CG44"/>
    <mergeCell ref="CH44:CQ44"/>
    <mergeCell ref="CR44:DA44"/>
    <mergeCell ref="DB44:DK44"/>
    <mergeCell ref="DL44:DU44"/>
    <mergeCell ref="DV44:EE44"/>
    <mergeCell ref="EF44:EO44"/>
    <mergeCell ref="A45:AS45"/>
    <mergeCell ref="AT45:BC45"/>
    <mergeCell ref="BD45:BM45"/>
    <mergeCell ref="BN45:BW45"/>
    <mergeCell ref="BX45:CG45"/>
    <mergeCell ref="CH45:CQ45"/>
    <mergeCell ref="CR45:DA45"/>
    <mergeCell ref="DB45:DK45"/>
    <mergeCell ref="DL45:DU45"/>
    <mergeCell ref="DV45:EE45"/>
    <mergeCell ref="EF45:EO45"/>
    <mergeCell ref="A46:AS46"/>
    <mergeCell ref="AT46:BC46"/>
    <mergeCell ref="BD46:BM46"/>
    <mergeCell ref="BN46:BW46"/>
    <mergeCell ref="BX46:CG46"/>
    <mergeCell ref="CH46:CQ46"/>
    <mergeCell ref="CR46:DA46"/>
    <mergeCell ref="DB46:DK46"/>
    <mergeCell ref="DL46:DU46"/>
    <mergeCell ref="DV46:EE46"/>
    <mergeCell ref="EF46:EO46"/>
    <mergeCell ref="A47:AS47"/>
    <mergeCell ref="AT47:BC47"/>
    <mergeCell ref="BD47:BM47"/>
    <mergeCell ref="BN47:BW47"/>
    <mergeCell ref="BX47:CG47"/>
    <mergeCell ref="CH47:CQ47"/>
    <mergeCell ref="CR47:DA47"/>
    <mergeCell ref="DB47:DK47"/>
    <mergeCell ref="DL47:DU47"/>
    <mergeCell ref="DV47:EE47"/>
    <mergeCell ref="EF47:EO47"/>
    <mergeCell ref="A48:AS48"/>
    <mergeCell ref="AT48:BC48"/>
    <mergeCell ref="BD48:BM48"/>
    <mergeCell ref="BN48:BW48"/>
    <mergeCell ref="BX48:CG48"/>
    <mergeCell ref="CH48:CQ48"/>
    <mergeCell ref="CR48:DA48"/>
    <mergeCell ref="DB48:DK48"/>
    <mergeCell ref="DL48:DU48"/>
    <mergeCell ref="DV48:EE48"/>
    <mergeCell ref="EF48:EO48"/>
    <mergeCell ref="A49:AS49"/>
    <mergeCell ref="AT49:BC49"/>
    <mergeCell ref="BD49:BM49"/>
    <mergeCell ref="BN49:BW49"/>
    <mergeCell ref="BX49:CG49"/>
    <mergeCell ref="CH49:CQ49"/>
    <mergeCell ref="CR49:DA49"/>
    <mergeCell ref="DB49:DK49"/>
    <mergeCell ref="DL49:DU49"/>
    <mergeCell ref="DV49:EE49"/>
    <mergeCell ref="EF49:EO49"/>
    <mergeCell ref="A50:AS50"/>
    <mergeCell ref="AT50:BC50"/>
    <mergeCell ref="BD50:BM50"/>
    <mergeCell ref="BN50:BW50"/>
    <mergeCell ref="BX50:CG50"/>
    <mergeCell ref="CH50:CQ50"/>
    <mergeCell ref="CR50:DA50"/>
    <mergeCell ref="DB50:DK50"/>
    <mergeCell ref="DL50:DU50"/>
    <mergeCell ref="DV50:EE50"/>
    <mergeCell ref="EF50:EO50"/>
    <mergeCell ref="A51:AS51"/>
    <mergeCell ref="AT51:BC51"/>
    <mergeCell ref="BD51:BM51"/>
    <mergeCell ref="BN51:BW51"/>
    <mergeCell ref="BX51:CG51"/>
    <mergeCell ref="CH51:CQ51"/>
    <mergeCell ref="CR51:DA51"/>
    <mergeCell ref="DB51:DK51"/>
    <mergeCell ref="DL51:DU51"/>
    <mergeCell ref="DV51:EE51"/>
    <mergeCell ref="EF51:EO51"/>
    <mergeCell ref="A52:AS52"/>
    <mergeCell ref="AT52:BC52"/>
    <mergeCell ref="BD52:BM52"/>
    <mergeCell ref="BN52:BW52"/>
    <mergeCell ref="BX52:CG52"/>
    <mergeCell ref="CH52:CQ52"/>
    <mergeCell ref="CR52:DA52"/>
    <mergeCell ref="DB52:DK52"/>
    <mergeCell ref="DL52:DU52"/>
    <mergeCell ref="DV52:EE52"/>
    <mergeCell ref="EF52:EO52"/>
    <mergeCell ref="A53:AS53"/>
    <mergeCell ref="AT53:BC53"/>
    <mergeCell ref="BD53:BM53"/>
    <mergeCell ref="BN53:BW53"/>
    <mergeCell ref="BX53:CG53"/>
    <mergeCell ref="CH53:CQ53"/>
    <mergeCell ref="CR53:DA53"/>
    <mergeCell ref="DB53:DK53"/>
    <mergeCell ref="DL53:DU53"/>
    <mergeCell ref="DV53:EE53"/>
    <mergeCell ref="EF53:EO53"/>
    <mergeCell ref="A54:AS54"/>
    <mergeCell ref="AT54:BC54"/>
    <mergeCell ref="BD54:BM54"/>
    <mergeCell ref="BN54:BW54"/>
    <mergeCell ref="BX54:CG54"/>
    <mergeCell ref="CH54:CQ54"/>
    <mergeCell ref="CR54:DA54"/>
    <mergeCell ref="DB54:DK54"/>
    <mergeCell ref="DL54:DU54"/>
    <mergeCell ref="DV54:EE54"/>
    <mergeCell ref="EF54:EO54"/>
    <mergeCell ref="A55:AS55"/>
    <mergeCell ref="AT55:BC55"/>
    <mergeCell ref="BD55:BM55"/>
    <mergeCell ref="BN55:BW55"/>
    <mergeCell ref="BX55:CG55"/>
    <mergeCell ref="CH55:CQ55"/>
    <mergeCell ref="CR55:DA55"/>
    <mergeCell ref="DB55:DK55"/>
    <mergeCell ref="DL55:DU55"/>
    <mergeCell ref="DV55:EE55"/>
    <mergeCell ref="EF55:EO55"/>
    <mergeCell ref="A56:AS56"/>
    <mergeCell ref="AT56:BC56"/>
    <mergeCell ref="BD56:BM56"/>
    <mergeCell ref="BN56:BW56"/>
    <mergeCell ref="BX56:CG56"/>
    <mergeCell ref="CH56:CQ56"/>
    <mergeCell ref="CR56:DA56"/>
    <mergeCell ref="DB56:DK56"/>
    <mergeCell ref="DL56:DU56"/>
    <mergeCell ref="DV56:EE56"/>
    <mergeCell ref="EF56:EO56"/>
    <mergeCell ref="A57:AS57"/>
    <mergeCell ref="AT57:BC57"/>
    <mergeCell ref="BD57:BM57"/>
    <mergeCell ref="BN57:BW57"/>
    <mergeCell ref="BX57:CG57"/>
    <mergeCell ref="CH57:CQ57"/>
    <mergeCell ref="CR57:DA57"/>
    <mergeCell ref="DB57:DK57"/>
    <mergeCell ref="DL57:DU57"/>
    <mergeCell ref="DV57:EE57"/>
    <mergeCell ref="EF57:EO57"/>
    <mergeCell ref="A58:AS58"/>
    <mergeCell ref="AT58:BC58"/>
    <mergeCell ref="BD58:BM58"/>
    <mergeCell ref="BN58:BW58"/>
    <mergeCell ref="BX58:CG58"/>
    <mergeCell ref="CH58:CQ58"/>
    <mergeCell ref="CR58:DA58"/>
    <mergeCell ref="DB58:DK58"/>
    <mergeCell ref="DL58:DU58"/>
    <mergeCell ref="DV58:EE58"/>
    <mergeCell ref="EF58:EO58"/>
    <mergeCell ref="A59:AS59"/>
    <mergeCell ref="AT59:BC59"/>
    <mergeCell ref="BD59:BM59"/>
    <mergeCell ref="BN59:BW59"/>
    <mergeCell ref="BX59:CG59"/>
    <mergeCell ref="CH59:CQ59"/>
    <mergeCell ref="CR59:DA59"/>
    <mergeCell ref="DB59:DK59"/>
    <mergeCell ref="DL59:DU59"/>
    <mergeCell ref="DV59:EE59"/>
    <mergeCell ref="EF59:EO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6"/>
  <sheetViews>
    <sheetView zoomScalePageLayoutView="0" workbookViewId="0" topLeftCell="A1">
      <selection activeCell="I42" sqref="I42"/>
    </sheetView>
  </sheetViews>
  <sheetFormatPr defaultColWidth="0.875" defaultRowHeight="12.75"/>
  <cols>
    <col min="1" max="16384" width="0.875" style="1" customWidth="1"/>
  </cols>
  <sheetData>
    <row r="1" ht="11.25">
      <c r="DD1" s="3" t="s">
        <v>631</v>
      </c>
    </row>
    <row r="2" ht="11.25">
      <c r="DD2" s="3" t="s">
        <v>632</v>
      </c>
    </row>
    <row r="3" ht="11.25">
      <c r="DD3" s="3" t="s">
        <v>633</v>
      </c>
    </row>
    <row r="4" ht="13.5" customHeight="1">
      <c r="DD4" s="3"/>
    </row>
    <row r="5" spans="1:108" s="4" customFormat="1" ht="15.75">
      <c r="A5" s="617" t="s">
        <v>634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</row>
    <row r="6" spans="1:108" s="4" customFormat="1" ht="15.75">
      <c r="A6" s="617" t="s">
        <v>635</v>
      </c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7"/>
      <c r="AM6" s="617"/>
      <c r="AN6" s="617"/>
      <c r="AO6" s="617"/>
      <c r="AP6" s="617"/>
      <c r="AQ6" s="617"/>
      <c r="AR6" s="617"/>
      <c r="AS6" s="617"/>
      <c r="AT6" s="617"/>
      <c r="AU6" s="617"/>
      <c r="AV6" s="617"/>
      <c r="AW6" s="617"/>
      <c r="AX6" s="617"/>
      <c r="AY6" s="617"/>
      <c r="AZ6" s="617"/>
      <c r="BA6" s="617"/>
      <c r="BB6" s="617"/>
      <c r="BC6" s="617"/>
      <c r="BD6" s="617"/>
      <c r="BE6" s="617"/>
      <c r="BF6" s="617"/>
      <c r="BG6" s="617"/>
      <c r="BH6" s="617"/>
      <c r="BI6" s="617"/>
      <c r="BJ6" s="617"/>
      <c r="BK6" s="617"/>
      <c r="BL6" s="617"/>
      <c r="BM6" s="617"/>
      <c r="BN6" s="617"/>
      <c r="BO6" s="617"/>
      <c r="BP6" s="617"/>
      <c r="BQ6" s="617"/>
      <c r="BR6" s="617"/>
      <c r="BS6" s="617"/>
      <c r="BT6" s="617"/>
      <c r="BU6" s="617"/>
      <c r="BV6" s="617"/>
      <c r="BW6" s="617"/>
      <c r="BX6" s="617"/>
      <c r="BY6" s="617"/>
      <c r="BZ6" s="617"/>
      <c r="CA6" s="617"/>
      <c r="CB6" s="617"/>
      <c r="CC6" s="617"/>
      <c r="CD6" s="617"/>
      <c r="CE6" s="617"/>
      <c r="CF6" s="617"/>
      <c r="CG6" s="617"/>
      <c r="CH6" s="617"/>
      <c r="CI6" s="617"/>
      <c r="CJ6" s="617"/>
      <c r="CK6" s="617"/>
      <c r="CL6" s="617"/>
      <c r="CM6" s="617"/>
      <c r="CN6" s="617"/>
      <c r="CO6" s="617"/>
      <c r="CP6" s="617"/>
      <c r="CQ6" s="617"/>
      <c r="CR6" s="617"/>
      <c r="CS6" s="617"/>
      <c r="CT6" s="617"/>
      <c r="CU6" s="617"/>
      <c r="CV6" s="617"/>
      <c r="CW6" s="617"/>
      <c r="CX6" s="617"/>
      <c r="CY6" s="617"/>
      <c r="CZ6" s="617"/>
      <c r="DA6" s="617"/>
      <c r="DB6" s="617"/>
      <c r="DC6" s="617"/>
      <c r="DD6" s="617"/>
    </row>
    <row r="7" spans="1:108" s="4" customFormat="1" ht="13.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</row>
    <row r="8" spans="1:108" s="83" customFormat="1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88" t="s">
        <v>153</v>
      </c>
    </row>
    <row r="9" spans="87:108" s="26" customFormat="1" ht="12.75"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8" t="s">
        <v>636</v>
      </c>
    </row>
    <row r="10" spans="79:108" s="26" customFormat="1" ht="12.75">
      <c r="CA10" s="747"/>
      <c r="CB10" s="747"/>
      <c r="CC10" s="747"/>
      <c r="CD10" s="747"/>
      <c r="CE10" s="747"/>
      <c r="CF10" s="747"/>
      <c r="CG10" s="747"/>
      <c r="CH10" s="747"/>
      <c r="CI10" s="747"/>
      <c r="CJ10" s="747"/>
      <c r="CK10" s="747"/>
      <c r="CL10" s="747"/>
      <c r="CM10" s="747"/>
      <c r="CN10" s="747"/>
      <c r="CO10" s="747"/>
      <c r="CP10" s="747"/>
      <c r="CQ10" s="747"/>
      <c r="CR10" s="747"/>
      <c r="CS10" s="747"/>
      <c r="CT10" s="747"/>
      <c r="CU10" s="747"/>
      <c r="CV10" s="747"/>
      <c r="CW10" s="747"/>
      <c r="CX10" s="747"/>
      <c r="CY10" s="747"/>
      <c r="CZ10" s="747"/>
      <c r="DA10" s="747"/>
      <c r="DB10" s="747"/>
      <c r="DC10" s="747"/>
      <c r="DD10" s="747"/>
    </row>
    <row r="11" spans="79:108" ht="11.25">
      <c r="CA11" s="748" t="s">
        <v>8</v>
      </c>
      <c r="CB11" s="748"/>
      <c r="CC11" s="748"/>
      <c r="CD11" s="748"/>
      <c r="CE11" s="748"/>
      <c r="CF11" s="748"/>
      <c r="CG11" s="748"/>
      <c r="CH11" s="748"/>
      <c r="CI11" s="748"/>
      <c r="CJ11" s="748"/>
      <c r="CK11" s="748"/>
      <c r="CL11" s="748"/>
      <c r="CM11" s="748"/>
      <c r="CN11" s="748"/>
      <c r="CO11" s="748"/>
      <c r="CP11" s="748"/>
      <c r="CQ11" s="748"/>
      <c r="CR11" s="748"/>
      <c r="CS11" s="748"/>
      <c r="CT11" s="748"/>
      <c r="CU11" s="748"/>
      <c r="CV11" s="748"/>
      <c r="CW11" s="748"/>
      <c r="CX11" s="748"/>
      <c r="CY11" s="748"/>
      <c r="CZ11" s="748"/>
      <c r="DA11" s="748"/>
      <c r="DB11" s="748"/>
      <c r="DC11" s="748"/>
      <c r="DD11" s="748"/>
    </row>
    <row r="12" spans="78:108" s="26" customFormat="1" ht="12.75">
      <c r="BZ12" s="749" t="s">
        <v>9</v>
      </c>
      <c r="CA12" s="749"/>
      <c r="CB12" s="750" t="s">
        <v>85</v>
      </c>
      <c r="CC12" s="750"/>
      <c r="CD12" s="750"/>
      <c r="CE12" s="751" t="s">
        <v>9</v>
      </c>
      <c r="CF12" s="751"/>
      <c r="CH12" s="750" t="s">
        <v>657</v>
      </c>
      <c r="CI12" s="750"/>
      <c r="CJ12" s="750"/>
      <c r="CK12" s="750"/>
      <c r="CL12" s="750"/>
      <c r="CM12" s="750"/>
      <c r="CN12" s="750"/>
      <c r="CO12" s="750"/>
      <c r="CP12" s="750"/>
      <c r="CQ12" s="750"/>
      <c r="CR12" s="750"/>
      <c r="CT12" s="749">
        <v>20</v>
      </c>
      <c r="CU12" s="749"/>
      <c r="CV12" s="749"/>
      <c r="CW12" s="752" t="s">
        <v>658</v>
      </c>
      <c r="CX12" s="752"/>
      <c r="CY12" s="752"/>
      <c r="CZ12" s="90" t="s">
        <v>637</v>
      </c>
      <c r="DD12" s="90"/>
    </row>
    <row r="13" s="26" customFormat="1" ht="12.75">
      <c r="DD13" s="88" t="s">
        <v>10</v>
      </c>
    </row>
    <row r="14" s="26" customFormat="1" ht="11.25" customHeight="1">
      <c r="DD14" s="88"/>
    </row>
    <row r="15" spans="1:108" s="26" customFormat="1" ht="12.75">
      <c r="A15" s="383" t="s">
        <v>717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83"/>
      <c r="BL15" s="383"/>
      <c r="BM15" s="383"/>
      <c r="BN15" s="383"/>
      <c r="BO15" s="383"/>
      <c r="BP15" s="383"/>
      <c r="BQ15" s="383"/>
      <c r="BR15" s="383"/>
      <c r="BS15" s="383"/>
      <c r="BT15" s="383"/>
      <c r="BU15" s="383"/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3"/>
      <c r="CI15" s="383"/>
      <c r="CJ15" s="383"/>
      <c r="CK15" s="383"/>
      <c r="CL15" s="383"/>
      <c r="CM15" s="383"/>
      <c r="CN15" s="383"/>
      <c r="CO15" s="383"/>
      <c r="CP15" s="383"/>
      <c r="CQ15" s="383"/>
      <c r="CR15" s="383"/>
      <c r="CS15" s="383"/>
      <c r="CT15" s="383"/>
      <c r="CU15" s="383"/>
      <c r="CV15" s="383"/>
      <c r="CW15" s="383"/>
      <c r="CX15" s="383"/>
      <c r="CY15" s="383"/>
      <c r="CZ15" s="383"/>
      <c r="DA15" s="383"/>
      <c r="DB15" s="383"/>
      <c r="DC15" s="383"/>
      <c r="DD15" s="383"/>
    </row>
    <row r="16" s="26" customFormat="1" ht="11.25" customHeight="1" thickBot="1"/>
    <row r="17" spans="1:108" s="2" customFormat="1" ht="22.5" customHeight="1">
      <c r="A17" s="719" t="s">
        <v>0</v>
      </c>
      <c r="B17" s="720"/>
      <c r="C17" s="720"/>
      <c r="D17" s="720"/>
      <c r="E17" s="721"/>
      <c r="F17" s="208" t="s">
        <v>1</v>
      </c>
      <c r="G17" s="728"/>
      <c r="H17" s="728"/>
      <c r="I17" s="728"/>
      <c r="J17" s="728"/>
      <c r="K17" s="728"/>
      <c r="L17" s="728"/>
      <c r="M17" s="728"/>
      <c r="N17" s="728"/>
      <c r="O17" s="728"/>
      <c r="P17" s="728"/>
      <c r="Q17" s="728"/>
      <c r="R17" s="728"/>
      <c r="S17" s="728"/>
      <c r="T17" s="728"/>
      <c r="U17" s="728"/>
      <c r="V17" s="728"/>
      <c r="W17" s="728"/>
      <c r="X17" s="728"/>
      <c r="Y17" s="728"/>
      <c r="Z17" s="728"/>
      <c r="AA17" s="728"/>
      <c r="AB17" s="728"/>
      <c r="AC17" s="728"/>
      <c r="AD17" s="728"/>
      <c r="AE17" s="728"/>
      <c r="AF17" s="728"/>
      <c r="AG17" s="728"/>
      <c r="AH17" s="728"/>
      <c r="AI17" s="728"/>
      <c r="AJ17" s="728"/>
      <c r="AK17" s="728"/>
      <c r="AL17" s="728"/>
      <c r="AM17" s="728"/>
      <c r="AN17" s="729"/>
      <c r="AO17" s="734" t="s">
        <v>638</v>
      </c>
      <c r="AP17" s="735"/>
      <c r="AQ17" s="735"/>
      <c r="AR17" s="735"/>
      <c r="AS17" s="735"/>
      <c r="AT17" s="735"/>
      <c r="AU17" s="735"/>
      <c r="AV17" s="735"/>
      <c r="AW17" s="735"/>
      <c r="AX17" s="735"/>
      <c r="AY17" s="735"/>
      <c r="AZ17" s="735"/>
      <c r="BA17" s="735"/>
      <c r="BB17" s="736"/>
      <c r="BC17" s="743" t="s">
        <v>639</v>
      </c>
      <c r="BD17" s="743"/>
      <c r="BE17" s="743"/>
      <c r="BF17" s="743"/>
      <c r="BG17" s="743"/>
      <c r="BH17" s="743"/>
      <c r="BI17" s="743"/>
      <c r="BJ17" s="743"/>
      <c r="BK17" s="743"/>
      <c r="BL17" s="743"/>
      <c r="BM17" s="743"/>
      <c r="BN17" s="743"/>
      <c r="BO17" s="743"/>
      <c r="BP17" s="743"/>
      <c r="BQ17" s="743"/>
      <c r="BR17" s="743"/>
      <c r="BS17" s="743"/>
      <c r="BT17" s="743"/>
      <c r="BU17" s="743"/>
      <c r="BV17" s="743"/>
      <c r="BW17" s="743"/>
      <c r="BX17" s="743"/>
      <c r="BY17" s="743"/>
      <c r="BZ17" s="743"/>
      <c r="CA17" s="743"/>
      <c r="CB17" s="743"/>
      <c r="CC17" s="743"/>
      <c r="CD17" s="743"/>
      <c r="CE17" s="743"/>
      <c r="CF17" s="743"/>
      <c r="CG17" s="743"/>
      <c r="CH17" s="743"/>
      <c r="CI17" s="743"/>
      <c r="CJ17" s="743"/>
      <c r="CK17" s="743"/>
      <c r="CL17" s="743"/>
      <c r="CM17" s="743"/>
      <c r="CN17" s="743"/>
      <c r="CO17" s="208" t="s">
        <v>640</v>
      </c>
      <c r="CP17" s="728"/>
      <c r="CQ17" s="728"/>
      <c r="CR17" s="728"/>
      <c r="CS17" s="728"/>
      <c r="CT17" s="728"/>
      <c r="CU17" s="728"/>
      <c r="CV17" s="728"/>
      <c r="CW17" s="728"/>
      <c r="CX17" s="728"/>
      <c r="CY17" s="728"/>
      <c r="CZ17" s="728"/>
      <c r="DA17" s="728"/>
      <c r="DB17" s="728"/>
      <c r="DC17" s="728"/>
      <c r="DD17" s="744"/>
    </row>
    <row r="18" spans="1:108" s="2" customFormat="1" ht="21.75" customHeight="1">
      <c r="A18" s="722"/>
      <c r="B18" s="723"/>
      <c r="C18" s="723"/>
      <c r="D18" s="723"/>
      <c r="E18" s="724"/>
      <c r="F18" s="210"/>
      <c r="G18" s="730"/>
      <c r="H18" s="730"/>
      <c r="I18" s="730"/>
      <c r="J18" s="730"/>
      <c r="K18" s="730"/>
      <c r="L18" s="730"/>
      <c r="M18" s="730"/>
      <c r="N18" s="730"/>
      <c r="O18" s="730"/>
      <c r="P18" s="730"/>
      <c r="Q18" s="730"/>
      <c r="R18" s="730"/>
      <c r="S18" s="730"/>
      <c r="T18" s="730"/>
      <c r="U18" s="730"/>
      <c r="V18" s="730"/>
      <c r="W18" s="730"/>
      <c r="X18" s="730"/>
      <c r="Y18" s="730"/>
      <c r="Z18" s="730"/>
      <c r="AA18" s="730"/>
      <c r="AB18" s="730"/>
      <c r="AC18" s="730"/>
      <c r="AD18" s="730"/>
      <c r="AE18" s="730"/>
      <c r="AF18" s="730"/>
      <c r="AG18" s="730"/>
      <c r="AH18" s="730"/>
      <c r="AI18" s="730"/>
      <c r="AJ18" s="730"/>
      <c r="AK18" s="730"/>
      <c r="AL18" s="730"/>
      <c r="AM18" s="730"/>
      <c r="AN18" s="731"/>
      <c r="AO18" s="737"/>
      <c r="AP18" s="738"/>
      <c r="AQ18" s="738"/>
      <c r="AR18" s="738"/>
      <c r="AS18" s="738"/>
      <c r="AT18" s="738"/>
      <c r="AU18" s="738"/>
      <c r="AV18" s="738"/>
      <c r="AW18" s="738"/>
      <c r="AX18" s="738"/>
      <c r="AY18" s="738"/>
      <c r="AZ18" s="738"/>
      <c r="BA18" s="738"/>
      <c r="BB18" s="739"/>
      <c r="BC18" s="205" t="s">
        <v>641</v>
      </c>
      <c r="BD18" s="206"/>
      <c r="BE18" s="206"/>
      <c r="BF18" s="206"/>
      <c r="BG18" s="206"/>
      <c r="BH18" s="206"/>
      <c r="BI18" s="206"/>
      <c r="BJ18" s="206"/>
      <c r="BK18" s="206"/>
      <c r="BL18" s="207"/>
      <c r="BM18" s="416" t="s">
        <v>167</v>
      </c>
      <c r="BN18" s="714"/>
      <c r="BO18" s="714"/>
      <c r="BP18" s="714"/>
      <c r="BQ18" s="714"/>
      <c r="BR18" s="714"/>
      <c r="BS18" s="715"/>
      <c r="BT18" s="416" t="s">
        <v>168</v>
      </c>
      <c r="BU18" s="714"/>
      <c r="BV18" s="714"/>
      <c r="BW18" s="714"/>
      <c r="BX18" s="714"/>
      <c r="BY18" s="714"/>
      <c r="BZ18" s="715"/>
      <c r="CA18" s="416" t="s">
        <v>169</v>
      </c>
      <c r="CB18" s="714"/>
      <c r="CC18" s="714"/>
      <c r="CD18" s="714"/>
      <c r="CE18" s="714"/>
      <c r="CF18" s="714"/>
      <c r="CG18" s="715"/>
      <c r="CH18" s="416" t="s">
        <v>170</v>
      </c>
      <c r="CI18" s="714"/>
      <c r="CJ18" s="714"/>
      <c r="CK18" s="714"/>
      <c r="CL18" s="714"/>
      <c r="CM18" s="714"/>
      <c r="CN18" s="715"/>
      <c r="CO18" s="210"/>
      <c r="CP18" s="730"/>
      <c r="CQ18" s="730"/>
      <c r="CR18" s="730"/>
      <c r="CS18" s="730"/>
      <c r="CT18" s="730"/>
      <c r="CU18" s="730"/>
      <c r="CV18" s="730"/>
      <c r="CW18" s="730"/>
      <c r="CX18" s="730"/>
      <c r="CY18" s="730"/>
      <c r="CZ18" s="730"/>
      <c r="DA18" s="730"/>
      <c r="DB18" s="730"/>
      <c r="DC18" s="730"/>
      <c r="DD18" s="745"/>
    </row>
    <row r="19" spans="1:108" s="2" customFormat="1" ht="21.75" customHeight="1" thickBot="1">
      <c r="A19" s="725"/>
      <c r="B19" s="726"/>
      <c r="C19" s="726"/>
      <c r="D19" s="726"/>
      <c r="E19" s="727"/>
      <c r="F19" s="211"/>
      <c r="G19" s="732"/>
      <c r="H19" s="732"/>
      <c r="I19" s="732"/>
      <c r="J19" s="732"/>
      <c r="K19" s="732"/>
      <c r="L19" s="732"/>
      <c r="M19" s="732"/>
      <c r="N19" s="732"/>
      <c r="O19" s="732"/>
      <c r="P19" s="732"/>
      <c r="Q19" s="732"/>
      <c r="R19" s="732"/>
      <c r="S19" s="732"/>
      <c r="T19" s="732"/>
      <c r="U19" s="732"/>
      <c r="V19" s="732"/>
      <c r="W19" s="732"/>
      <c r="X19" s="732"/>
      <c r="Y19" s="732"/>
      <c r="Z19" s="732"/>
      <c r="AA19" s="732"/>
      <c r="AB19" s="732"/>
      <c r="AC19" s="732"/>
      <c r="AD19" s="732"/>
      <c r="AE19" s="732"/>
      <c r="AF19" s="732"/>
      <c r="AG19" s="732"/>
      <c r="AH19" s="732"/>
      <c r="AI19" s="732"/>
      <c r="AJ19" s="732"/>
      <c r="AK19" s="732"/>
      <c r="AL19" s="732"/>
      <c r="AM19" s="732"/>
      <c r="AN19" s="733"/>
      <c r="AO19" s="740"/>
      <c r="AP19" s="741"/>
      <c r="AQ19" s="741"/>
      <c r="AR19" s="741"/>
      <c r="AS19" s="741"/>
      <c r="AT19" s="741"/>
      <c r="AU19" s="741"/>
      <c r="AV19" s="741"/>
      <c r="AW19" s="741"/>
      <c r="AX19" s="741"/>
      <c r="AY19" s="741"/>
      <c r="AZ19" s="741"/>
      <c r="BA19" s="741"/>
      <c r="BB19" s="742"/>
      <c r="BC19" s="716" t="s">
        <v>642</v>
      </c>
      <c r="BD19" s="717"/>
      <c r="BE19" s="717"/>
      <c r="BF19" s="717"/>
      <c r="BG19" s="717"/>
      <c r="BH19" s="717"/>
      <c r="BI19" s="717"/>
      <c r="BJ19" s="717"/>
      <c r="BK19" s="717"/>
      <c r="BL19" s="718"/>
      <c r="BM19" s="716" t="s">
        <v>196</v>
      </c>
      <c r="BN19" s="717"/>
      <c r="BO19" s="717"/>
      <c r="BP19" s="717"/>
      <c r="BQ19" s="717"/>
      <c r="BR19" s="717"/>
      <c r="BS19" s="718"/>
      <c r="BT19" s="716" t="s">
        <v>196</v>
      </c>
      <c r="BU19" s="717"/>
      <c r="BV19" s="717"/>
      <c r="BW19" s="717"/>
      <c r="BX19" s="717"/>
      <c r="BY19" s="717"/>
      <c r="BZ19" s="718"/>
      <c r="CA19" s="716" t="s">
        <v>196</v>
      </c>
      <c r="CB19" s="717"/>
      <c r="CC19" s="717"/>
      <c r="CD19" s="717"/>
      <c r="CE19" s="717"/>
      <c r="CF19" s="717"/>
      <c r="CG19" s="718"/>
      <c r="CH19" s="716" t="s">
        <v>196</v>
      </c>
      <c r="CI19" s="717"/>
      <c r="CJ19" s="717"/>
      <c r="CK19" s="717"/>
      <c r="CL19" s="717"/>
      <c r="CM19" s="717"/>
      <c r="CN19" s="718"/>
      <c r="CO19" s="211"/>
      <c r="CP19" s="732"/>
      <c r="CQ19" s="732"/>
      <c r="CR19" s="732"/>
      <c r="CS19" s="732"/>
      <c r="CT19" s="732"/>
      <c r="CU19" s="732"/>
      <c r="CV19" s="732"/>
      <c r="CW19" s="732"/>
      <c r="CX19" s="732"/>
      <c r="CY19" s="732"/>
      <c r="CZ19" s="732"/>
      <c r="DA19" s="732"/>
      <c r="DB19" s="732"/>
      <c r="DC19" s="732"/>
      <c r="DD19" s="746"/>
    </row>
    <row r="20" spans="1:108" s="32" customFormat="1" ht="11.25">
      <c r="A20" s="709"/>
      <c r="B20" s="710"/>
      <c r="C20" s="710"/>
      <c r="D20" s="710"/>
      <c r="E20" s="710"/>
      <c r="F20" s="711" t="s">
        <v>643</v>
      </c>
      <c r="G20" s="712"/>
      <c r="H20" s="712"/>
      <c r="I20" s="712"/>
      <c r="J20" s="712"/>
      <c r="K20" s="712"/>
      <c r="L20" s="712"/>
      <c r="M20" s="712"/>
      <c r="N20" s="712"/>
      <c r="O20" s="712"/>
      <c r="P20" s="712"/>
      <c r="Q20" s="712"/>
      <c r="R20" s="712"/>
      <c r="S20" s="712"/>
      <c r="T20" s="712"/>
      <c r="U20" s="712"/>
      <c r="V20" s="712"/>
      <c r="W20" s="712"/>
      <c r="X20" s="712"/>
      <c r="Y20" s="712"/>
      <c r="Z20" s="712"/>
      <c r="AA20" s="712"/>
      <c r="AB20" s="712"/>
      <c r="AC20" s="712"/>
      <c r="AD20" s="712"/>
      <c r="AE20" s="712"/>
      <c r="AF20" s="712"/>
      <c r="AG20" s="712"/>
      <c r="AH20" s="712"/>
      <c r="AI20" s="712"/>
      <c r="AJ20" s="712"/>
      <c r="AK20" s="712"/>
      <c r="AL20" s="712"/>
      <c r="AM20" s="712"/>
      <c r="AN20" s="713"/>
      <c r="AO20" s="707"/>
      <c r="AP20" s="707"/>
      <c r="AQ20" s="707"/>
      <c r="AR20" s="707"/>
      <c r="AS20" s="707"/>
      <c r="AT20" s="707"/>
      <c r="AU20" s="707"/>
      <c r="AV20" s="707"/>
      <c r="AW20" s="707"/>
      <c r="AX20" s="707"/>
      <c r="AY20" s="707"/>
      <c r="AZ20" s="707"/>
      <c r="BA20" s="707"/>
      <c r="BB20" s="707"/>
      <c r="BC20" s="706">
        <f>CH20+CA20+BT20+BM20</f>
        <v>33.11</v>
      </c>
      <c r="BD20" s="706"/>
      <c r="BE20" s="706"/>
      <c r="BF20" s="706"/>
      <c r="BG20" s="706"/>
      <c r="BH20" s="706"/>
      <c r="BI20" s="706"/>
      <c r="BJ20" s="706"/>
      <c r="BK20" s="706"/>
      <c r="BL20" s="706"/>
      <c r="BM20" s="706">
        <f>BM21+BM25+BM31+BM32+BM33</f>
        <v>4.56</v>
      </c>
      <c r="BN20" s="706"/>
      <c r="BO20" s="706"/>
      <c r="BP20" s="706"/>
      <c r="BQ20" s="706"/>
      <c r="BR20" s="706"/>
      <c r="BS20" s="706"/>
      <c r="BT20" s="706">
        <f>BT21+BT25+BT31+BT32+BT33</f>
        <v>9.08</v>
      </c>
      <c r="BU20" s="706"/>
      <c r="BV20" s="706"/>
      <c r="BW20" s="706"/>
      <c r="BX20" s="706"/>
      <c r="BY20" s="706"/>
      <c r="BZ20" s="706"/>
      <c r="CA20" s="706">
        <f>CA21+CA25+CA31+CA32+CA33</f>
        <v>9.72</v>
      </c>
      <c r="CB20" s="706"/>
      <c r="CC20" s="706"/>
      <c r="CD20" s="706"/>
      <c r="CE20" s="706"/>
      <c r="CF20" s="706"/>
      <c r="CG20" s="706"/>
      <c r="CH20" s="706">
        <f>CH21+CH25+CH31+CH32+CH33</f>
        <v>9.75</v>
      </c>
      <c r="CI20" s="706"/>
      <c r="CJ20" s="706"/>
      <c r="CK20" s="706"/>
      <c r="CL20" s="706"/>
      <c r="CM20" s="706"/>
      <c r="CN20" s="706"/>
      <c r="CO20" s="707"/>
      <c r="CP20" s="707"/>
      <c r="CQ20" s="707"/>
      <c r="CR20" s="707"/>
      <c r="CS20" s="707"/>
      <c r="CT20" s="707"/>
      <c r="CU20" s="707"/>
      <c r="CV20" s="707"/>
      <c r="CW20" s="707"/>
      <c r="CX20" s="707"/>
      <c r="CY20" s="707"/>
      <c r="CZ20" s="707"/>
      <c r="DA20" s="707"/>
      <c r="DB20" s="707"/>
      <c r="DC20" s="707"/>
      <c r="DD20" s="708"/>
    </row>
    <row r="21" spans="1:108" s="2" customFormat="1" ht="27.75" customHeight="1">
      <c r="A21" s="688">
        <v>1</v>
      </c>
      <c r="B21" s="689"/>
      <c r="C21" s="689"/>
      <c r="D21" s="689"/>
      <c r="E21" s="689"/>
      <c r="F21" s="699" t="s">
        <v>644</v>
      </c>
      <c r="G21" s="699"/>
      <c r="H21" s="699"/>
      <c r="I21" s="699"/>
      <c r="J21" s="699"/>
      <c r="K21" s="699"/>
      <c r="L21" s="699"/>
      <c r="M21" s="699"/>
      <c r="N21" s="699"/>
      <c r="O21" s="699"/>
      <c r="P21" s="699"/>
      <c r="Q21" s="699"/>
      <c r="R21" s="699"/>
      <c r="S21" s="699"/>
      <c r="T21" s="699"/>
      <c r="U21" s="699"/>
      <c r="V21" s="699"/>
      <c r="W21" s="699"/>
      <c r="X21" s="699"/>
      <c r="Y21" s="699"/>
      <c r="Z21" s="699"/>
      <c r="AA21" s="699"/>
      <c r="AB21" s="699"/>
      <c r="AC21" s="699"/>
      <c r="AD21" s="699"/>
      <c r="AE21" s="699"/>
      <c r="AF21" s="699"/>
      <c r="AG21" s="699"/>
      <c r="AH21" s="699"/>
      <c r="AI21" s="699"/>
      <c r="AJ21" s="699"/>
      <c r="AK21" s="699"/>
      <c r="AL21" s="699"/>
      <c r="AM21" s="699"/>
      <c r="AN21" s="699"/>
      <c r="AO21" s="701"/>
      <c r="AP21" s="701"/>
      <c r="AQ21" s="701"/>
      <c r="AR21" s="701"/>
      <c r="AS21" s="701"/>
      <c r="AT21" s="701"/>
      <c r="AU21" s="701"/>
      <c r="AV21" s="701"/>
      <c r="AW21" s="701"/>
      <c r="AX21" s="701"/>
      <c r="AY21" s="701"/>
      <c r="AZ21" s="701"/>
      <c r="BA21" s="701"/>
      <c r="BB21" s="701"/>
      <c r="BC21" s="705">
        <f>BC22</f>
        <v>1.08</v>
      </c>
      <c r="BD21" s="705"/>
      <c r="BE21" s="705"/>
      <c r="BF21" s="705"/>
      <c r="BG21" s="705"/>
      <c r="BH21" s="705"/>
      <c r="BI21" s="705"/>
      <c r="BJ21" s="705"/>
      <c r="BK21" s="705"/>
      <c r="BL21" s="705"/>
      <c r="BM21" s="705">
        <f>BM22</f>
        <v>0.07</v>
      </c>
      <c r="BN21" s="705"/>
      <c r="BO21" s="705"/>
      <c r="BP21" s="705"/>
      <c r="BQ21" s="705"/>
      <c r="BR21" s="705"/>
      <c r="BS21" s="705"/>
      <c r="BT21" s="705">
        <f>BT22</f>
        <v>0.58</v>
      </c>
      <c r="BU21" s="705"/>
      <c r="BV21" s="705"/>
      <c r="BW21" s="705"/>
      <c r="BX21" s="705"/>
      <c r="BY21" s="705"/>
      <c r="BZ21" s="705"/>
      <c r="CA21" s="705">
        <f>CA22</f>
        <v>0.37</v>
      </c>
      <c r="CB21" s="705"/>
      <c r="CC21" s="705"/>
      <c r="CD21" s="705"/>
      <c r="CE21" s="705"/>
      <c r="CF21" s="705"/>
      <c r="CG21" s="705"/>
      <c r="CH21" s="705">
        <f>CH22</f>
        <v>0.060000000000000005</v>
      </c>
      <c r="CI21" s="705"/>
      <c r="CJ21" s="705"/>
      <c r="CK21" s="705"/>
      <c r="CL21" s="705"/>
      <c r="CM21" s="705"/>
      <c r="CN21" s="705"/>
      <c r="CO21" s="701"/>
      <c r="CP21" s="701"/>
      <c r="CQ21" s="701"/>
      <c r="CR21" s="701"/>
      <c r="CS21" s="701"/>
      <c r="CT21" s="701"/>
      <c r="CU21" s="701"/>
      <c r="CV21" s="701"/>
      <c r="CW21" s="701"/>
      <c r="CX21" s="701"/>
      <c r="CY21" s="701"/>
      <c r="CZ21" s="701"/>
      <c r="DA21" s="701"/>
      <c r="DB21" s="701"/>
      <c r="DC21" s="701"/>
      <c r="DD21" s="702"/>
    </row>
    <row r="22" spans="1:108" s="2" customFormat="1" ht="21.75" customHeight="1">
      <c r="A22" s="688" t="s">
        <v>37</v>
      </c>
      <c r="B22" s="689"/>
      <c r="C22" s="689"/>
      <c r="D22" s="689"/>
      <c r="E22" s="689"/>
      <c r="F22" s="205" t="s">
        <v>15</v>
      </c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7"/>
      <c r="AO22" s="701"/>
      <c r="AP22" s="701"/>
      <c r="AQ22" s="701"/>
      <c r="AR22" s="701"/>
      <c r="AS22" s="701"/>
      <c r="AT22" s="701"/>
      <c r="AU22" s="701"/>
      <c r="AV22" s="701"/>
      <c r="AW22" s="701"/>
      <c r="AX22" s="701"/>
      <c r="AY22" s="701"/>
      <c r="AZ22" s="701"/>
      <c r="BA22" s="701"/>
      <c r="BB22" s="701"/>
      <c r="BC22" s="705">
        <f>BC23+BC24</f>
        <v>1.08</v>
      </c>
      <c r="BD22" s="705"/>
      <c r="BE22" s="705"/>
      <c r="BF22" s="705"/>
      <c r="BG22" s="705"/>
      <c r="BH22" s="705"/>
      <c r="BI22" s="705"/>
      <c r="BJ22" s="705"/>
      <c r="BK22" s="705"/>
      <c r="BL22" s="705"/>
      <c r="BM22" s="705">
        <f>BM23+BM24</f>
        <v>0.07</v>
      </c>
      <c r="BN22" s="705"/>
      <c r="BO22" s="705"/>
      <c r="BP22" s="705"/>
      <c r="BQ22" s="705"/>
      <c r="BR22" s="705"/>
      <c r="BS22" s="705"/>
      <c r="BT22" s="705">
        <f>BT23+BT24</f>
        <v>0.58</v>
      </c>
      <c r="BU22" s="705"/>
      <c r="BV22" s="705"/>
      <c r="BW22" s="705"/>
      <c r="BX22" s="705"/>
      <c r="BY22" s="705"/>
      <c r="BZ22" s="705"/>
      <c r="CA22" s="705">
        <f>CA23+CA24</f>
        <v>0.37</v>
      </c>
      <c r="CB22" s="705"/>
      <c r="CC22" s="705"/>
      <c r="CD22" s="705"/>
      <c r="CE22" s="705"/>
      <c r="CF22" s="705"/>
      <c r="CG22" s="705"/>
      <c r="CH22" s="705">
        <f>CH23+CH24</f>
        <v>0.060000000000000005</v>
      </c>
      <c r="CI22" s="705"/>
      <c r="CJ22" s="705"/>
      <c r="CK22" s="705"/>
      <c r="CL22" s="705"/>
      <c r="CM22" s="705"/>
      <c r="CN22" s="705"/>
      <c r="CO22" s="701"/>
      <c r="CP22" s="701"/>
      <c r="CQ22" s="701"/>
      <c r="CR22" s="701"/>
      <c r="CS22" s="701"/>
      <c r="CT22" s="701"/>
      <c r="CU22" s="701"/>
      <c r="CV22" s="701"/>
      <c r="CW22" s="701"/>
      <c r="CX22" s="701"/>
      <c r="CY22" s="701"/>
      <c r="CZ22" s="701"/>
      <c r="DA22" s="701"/>
      <c r="DB22" s="701"/>
      <c r="DC22" s="701"/>
      <c r="DD22" s="702"/>
    </row>
    <row r="23" spans="1:108" s="2" customFormat="1" ht="23.25" customHeight="1">
      <c r="A23" s="693" t="s">
        <v>13</v>
      </c>
      <c r="B23" s="694"/>
      <c r="C23" s="694"/>
      <c r="D23" s="694"/>
      <c r="E23" s="694"/>
      <c r="F23" s="695" t="s">
        <v>139</v>
      </c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  <c r="AC23" s="695"/>
      <c r="AD23" s="695"/>
      <c r="AE23" s="695"/>
      <c r="AF23" s="695"/>
      <c r="AG23" s="695"/>
      <c r="AH23" s="695"/>
      <c r="AI23" s="695"/>
      <c r="AJ23" s="695"/>
      <c r="AK23" s="695"/>
      <c r="AL23" s="695"/>
      <c r="AM23" s="695"/>
      <c r="AN23" s="695"/>
      <c r="AO23" s="703"/>
      <c r="AP23" s="703"/>
      <c r="AQ23" s="703"/>
      <c r="AR23" s="703"/>
      <c r="AS23" s="703"/>
      <c r="AT23" s="703"/>
      <c r="AU23" s="703"/>
      <c r="AV23" s="703"/>
      <c r="AW23" s="703"/>
      <c r="AX23" s="703"/>
      <c r="AY23" s="703"/>
      <c r="AZ23" s="703"/>
      <c r="BA23" s="703"/>
      <c r="BB23" s="703"/>
      <c r="BC23" s="692">
        <f>BM23+BT23+CA23+CH23</f>
        <v>0.8400000000000001</v>
      </c>
      <c r="BD23" s="692"/>
      <c r="BE23" s="692"/>
      <c r="BF23" s="692"/>
      <c r="BG23" s="692"/>
      <c r="BH23" s="692"/>
      <c r="BI23" s="692"/>
      <c r="BJ23" s="692"/>
      <c r="BK23" s="692"/>
      <c r="BL23" s="692"/>
      <c r="BM23" s="692">
        <v>0.07</v>
      </c>
      <c r="BN23" s="692"/>
      <c r="BO23" s="692"/>
      <c r="BP23" s="692"/>
      <c r="BQ23" s="692"/>
      <c r="BR23" s="692"/>
      <c r="BS23" s="692"/>
      <c r="BT23" s="692">
        <v>0.5</v>
      </c>
      <c r="BU23" s="692"/>
      <c r="BV23" s="692"/>
      <c r="BW23" s="692"/>
      <c r="BX23" s="692"/>
      <c r="BY23" s="692"/>
      <c r="BZ23" s="692"/>
      <c r="CA23" s="692">
        <v>0.22</v>
      </c>
      <c r="CB23" s="692"/>
      <c r="CC23" s="692"/>
      <c r="CD23" s="692"/>
      <c r="CE23" s="692"/>
      <c r="CF23" s="692"/>
      <c r="CG23" s="692"/>
      <c r="CH23" s="692">
        <v>0.05</v>
      </c>
      <c r="CI23" s="692"/>
      <c r="CJ23" s="692"/>
      <c r="CK23" s="692"/>
      <c r="CL23" s="692"/>
      <c r="CM23" s="692"/>
      <c r="CN23" s="692"/>
      <c r="CO23" s="703"/>
      <c r="CP23" s="703"/>
      <c r="CQ23" s="703"/>
      <c r="CR23" s="703"/>
      <c r="CS23" s="703"/>
      <c r="CT23" s="703"/>
      <c r="CU23" s="703"/>
      <c r="CV23" s="703"/>
      <c r="CW23" s="703"/>
      <c r="CX23" s="703"/>
      <c r="CY23" s="703"/>
      <c r="CZ23" s="703"/>
      <c r="DA23" s="703"/>
      <c r="DB23" s="703"/>
      <c r="DC23" s="703"/>
      <c r="DD23" s="704"/>
    </row>
    <row r="24" spans="1:108" s="2" customFormat="1" ht="21.75" customHeight="1">
      <c r="A24" s="693" t="s">
        <v>17</v>
      </c>
      <c r="B24" s="694"/>
      <c r="C24" s="694"/>
      <c r="D24" s="694"/>
      <c r="E24" s="694"/>
      <c r="F24" s="700" t="s">
        <v>86</v>
      </c>
      <c r="G24" s="700"/>
      <c r="H24" s="700"/>
      <c r="I24" s="700"/>
      <c r="J24" s="700"/>
      <c r="K24" s="700"/>
      <c r="L24" s="700"/>
      <c r="M24" s="700"/>
      <c r="N24" s="700"/>
      <c r="O24" s="700"/>
      <c r="P24" s="700"/>
      <c r="Q24" s="700"/>
      <c r="R24" s="700"/>
      <c r="S24" s="700"/>
      <c r="T24" s="700"/>
      <c r="U24" s="700"/>
      <c r="V24" s="700"/>
      <c r="W24" s="700"/>
      <c r="X24" s="700"/>
      <c r="Y24" s="700"/>
      <c r="Z24" s="700"/>
      <c r="AA24" s="700"/>
      <c r="AB24" s="700"/>
      <c r="AC24" s="700"/>
      <c r="AD24" s="700"/>
      <c r="AE24" s="700"/>
      <c r="AF24" s="700"/>
      <c r="AG24" s="700"/>
      <c r="AH24" s="700"/>
      <c r="AI24" s="700"/>
      <c r="AJ24" s="700"/>
      <c r="AK24" s="700"/>
      <c r="AL24" s="700"/>
      <c r="AM24" s="700"/>
      <c r="AN24" s="700"/>
      <c r="AO24" s="686"/>
      <c r="AP24" s="686"/>
      <c r="AQ24" s="686"/>
      <c r="AR24" s="686"/>
      <c r="AS24" s="686"/>
      <c r="AT24" s="686"/>
      <c r="AU24" s="686"/>
      <c r="AV24" s="686"/>
      <c r="AW24" s="686"/>
      <c r="AX24" s="686"/>
      <c r="AY24" s="686"/>
      <c r="AZ24" s="686"/>
      <c r="BA24" s="686"/>
      <c r="BB24" s="686"/>
      <c r="BC24" s="692">
        <f>BM24+BT24+CA24+CH24</f>
        <v>0.24</v>
      </c>
      <c r="BD24" s="692"/>
      <c r="BE24" s="692"/>
      <c r="BF24" s="692"/>
      <c r="BG24" s="692"/>
      <c r="BH24" s="692"/>
      <c r="BI24" s="692"/>
      <c r="BJ24" s="692"/>
      <c r="BK24" s="692"/>
      <c r="BL24" s="692"/>
      <c r="BM24" s="692">
        <v>0</v>
      </c>
      <c r="BN24" s="692"/>
      <c r="BO24" s="692"/>
      <c r="BP24" s="692"/>
      <c r="BQ24" s="692"/>
      <c r="BR24" s="692"/>
      <c r="BS24" s="692"/>
      <c r="BT24" s="692">
        <v>0.08</v>
      </c>
      <c r="BU24" s="692"/>
      <c r="BV24" s="692"/>
      <c r="BW24" s="692"/>
      <c r="BX24" s="692"/>
      <c r="BY24" s="692"/>
      <c r="BZ24" s="692"/>
      <c r="CA24" s="692">
        <v>0.15</v>
      </c>
      <c r="CB24" s="692"/>
      <c r="CC24" s="692"/>
      <c r="CD24" s="692"/>
      <c r="CE24" s="692"/>
      <c r="CF24" s="692"/>
      <c r="CG24" s="692"/>
      <c r="CH24" s="692">
        <v>0.01</v>
      </c>
      <c r="CI24" s="692"/>
      <c r="CJ24" s="692"/>
      <c r="CK24" s="692"/>
      <c r="CL24" s="692"/>
      <c r="CM24" s="692"/>
      <c r="CN24" s="692"/>
      <c r="CO24" s="686"/>
      <c r="CP24" s="686"/>
      <c r="CQ24" s="686"/>
      <c r="CR24" s="686"/>
      <c r="CS24" s="686"/>
      <c r="CT24" s="686"/>
      <c r="CU24" s="686"/>
      <c r="CV24" s="686"/>
      <c r="CW24" s="686"/>
      <c r="CX24" s="686"/>
      <c r="CY24" s="686"/>
      <c r="CZ24" s="686"/>
      <c r="DA24" s="686"/>
      <c r="DB24" s="686"/>
      <c r="DC24" s="686"/>
      <c r="DD24" s="687"/>
    </row>
    <row r="25" spans="1:108" s="32" customFormat="1" ht="11.25">
      <c r="A25" s="688" t="s">
        <v>17</v>
      </c>
      <c r="B25" s="689"/>
      <c r="C25" s="689"/>
      <c r="D25" s="689"/>
      <c r="E25" s="689"/>
      <c r="F25" s="205" t="s">
        <v>20</v>
      </c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7"/>
      <c r="AO25" s="690"/>
      <c r="AP25" s="690"/>
      <c r="AQ25" s="690"/>
      <c r="AR25" s="690"/>
      <c r="AS25" s="690"/>
      <c r="AT25" s="690"/>
      <c r="AU25" s="690"/>
      <c r="AV25" s="690"/>
      <c r="AW25" s="690"/>
      <c r="AX25" s="690"/>
      <c r="AY25" s="690"/>
      <c r="AZ25" s="690"/>
      <c r="BA25" s="690"/>
      <c r="BB25" s="690"/>
      <c r="BC25" s="675">
        <f>BC26</f>
        <v>21.23</v>
      </c>
      <c r="BD25" s="675"/>
      <c r="BE25" s="675"/>
      <c r="BF25" s="675"/>
      <c r="BG25" s="675"/>
      <c r="BH25" s="675"/>
      <c r="BI25" s="675"/>
      <c r="BJ25" s="675"/>
      <c r="BK25" s="675"/>
      <c r="BL25" s="675"/>
      <c r="BM25" s="675">
        <f>BM26</f>
        <v>4.489999999999999</v>
      </c>
      <c r="BN25" s="675"/>
      <c r="BO25" s="675"/>
      <c r="BP25" s="675"/>
      <c r="BQ25" s="675"/>
      <c r="BR25" s="675"/>
      <c r="BS25" s="675"/>
      <c r="BT25" s="675">
        <f>BT26</f>
        <v>8.5</v>
      </c>
      <c r="BU25" s="675"/>
      <c r="BV25" s="675"/>
      <c r="BW25" s="675"/>
      <c r="BX25" s="675"/>
      <c r="BY25" s="675"/>
      <c r="BZ25" s="675"/>
      <c r="CA25" s="675">
        <f>CA26</f>
        <v>6.960000000000001</v>
      </c>
      <c r="CB25" s="675"/>
      <c r="CC25" s="675"/>
      <c r="CD25" s="675"/>
      <c r="CE25" s="675"/>
      <c r="CF25" s="675"/>
      <c r="CG25" s="675"/>
      <c r="CH25" s="675">
        <f>CH26</f>
        <v>2.5500000000000003</v>
      </c>
      <c r="CI25" s="675"/>
      <c r="CJ25" s="675"/>
      <c r="CK25" s="675"/>
      <c r="CL25" s="675"/>
      <c r="CM25" s="675"/>
      <c r="CN25" s="675"/>
      <c r="CO25" s="686"/>
      <c r="CP25" s="686"/>
      <c r="CQ25" s="686"/>
      <c r="CR25" s="686"/>
      <c r="CS25" s="686"/>
      <c r="CT25" s="686"/>
      <c r="CU25" s="686"/>
      <c r="CV25" s="686"/>
      <c r="CW25" s="686"/>
      <c r="CX25" s="686"/>
      <c r="CY25" s="686"/>
      <c r="CZ25" s="686"/>
      <c r="DA25" s="686"/>
      <c r="DB25" s="686"/>
      <c r="DC25" s="686"/>
      <c r="DD25" s="687"/>
    </row>
    <row r="26" spans="1:108" s="32" customFormat="1" ht="21.75" customHeight="1">
      <c r="A26" s="688" t="s">
        <v>41</v>
      </c>
      <c r="B26" s="689"/>
      <c r="C26" s="689"/>
      <c r="D26" s="689"/>
      <c r="E26" s="689"/>
      <c r="F26" s="699" t="s">
        <v>15</v>
      </c>
      <c r="G26" s="699"/>
      <c r="H26" s="699"/>
      <c r="I26" s="699"/>
      <c r="J26" s="699"/>
      <c r="K26" s="699"/>
      <c r="L26" s="699"/>
      <c r="M26" s="699"/>
      <c r="N26" s="699"/>
      <c r="O26" s="699"/>
      <c r="P26" s="699"/>
      <c r="Q26" s="699"/>
      <c r="R26" s="699"/>
      <c r="S26" s="699"/>
      <c r="T26" s="699"/>
      <c r="U26" s="699"/>
      <c r="V26" s="699"/>
      <c r="W26" s="699"/>
      <c r="X26" s="699"/>
      <c r="Y26" s="699"/>
      <c r="Z26" s="699"/>
      <c r="AA26" s="699"/>
      <c r="AB26" s="699"/>
      <c r="AC26" s="699"/>
      <c r="AD26" s="699"/>
      <c r="AE26" s="699"/>
      <c r="AF26" s="699"/>
      <c r="AG26" s="699"/>
      <c r="AH26" s="699"/>
      <c r="AI26" s="699"/>
      <c r="AJ26" s="699"/>
      <c r="AK26" s="699"/>
      <c r="AL26" s="699"/>
      <c r="AM26" s="699"/>
      <c r="AN26" s="699"/>
      <c r="AO26" s="690"/>
      <c r="AP26" s="690"/>
      <c r="AQ26" s="690"/>
      <c r="AR26" s="690"/>
      <c r="AS26" s="690"/>
      <c r="AT26" s="690"/>
      <c r="AU26" s="690"/>
      <c r="AV26" s="690"/>
      <c r="AW26" s="690"/>
      <c r="AX26" s="690"/>
      <c r="AY26" s="690"/>
      <c r="AZ26" s="690"/>
      <c r="BA26" s="690"/>
      <c r="BB26" s="690"/>
      <c r="BC26" s="675">
        <f>BC27+BC28+BC30</f>
        <v>21.23</v>
      </c>
      <c r="BD26" s="675"/>
      <c r="BE26" s="675"/>
      <c r="BF26" s="675"/>
      <c r="BG26" s="675"/>
      <c r="BH26" s="675"/>
      <c r="BI26" s="675"/>
      <c r="BJ26" s="675"/>
      <c r="BK26" s="675"/>
      <c r="BL26" s="675"/>
      <c r="BM26" s="675">
        <f>BM27+BM28+BM30</f>
        <v>4.489999999999999</v>
      </c>
      <c r="BN26" s="675"/>
      <c r="BO26" s="675"/>
      <c r="BP26" s="675"/>
      <c r="BQ26" s="675"/>
      <c r="BR26" s="675"/>
      <c r="BS26" s="675"/>
      <c r="BT26" s="675">
        <f>BT27+BT28+BT30</f>
        <v>8.5</v>
      </c>
      <c r="BU26" s="675"/>
      <c r="BV26" s="675"/>
      <c r="BW26" s="675"/>
      <c r="BX26" s="675"/>
      <c r="BY26" s="675"/>
      <c r="BZ26" s="675"/>
      <c r="CA26" s="675">
        <f>CA27+CA28+CA30+CA29</f>
        <v>6.960000000000001</v>
      </c>
      <c r="CB26" s="675"/>
      <c r="CC26" s="675"/>
      <c r="CD26" s="675"/>
      <c r="CE26" s="675"/>
      <c r="CF26" s="675"/>
      <c r="CG26" s="675"/>
      <c r="CH26" s="675">
        <f>CH27+CH28+CH30+CH29</f>
        <v>2.5500000000000003</v>
      </c>
      <c r="CI26" s="675"/>
      <c r="CJ26" s="675"/>
      <c r="CK26" s="675"/>
      <c r="CL26" s="675"/>
      <c r="CM26" s="675"/>
      <c r="CN26" s="675"/>
      <c r="CO26" s="690"/>
      <c r="CP26" s="690"/>
      <c r="CQ26" s="690"/>
      <c r="CR26" s="690"/>
      <c r="CS26" s="690"/>
      <c r="CT26" s="690"/>
      <c r="CU26" s="690"/>
      <c r="CV26" s="690"/>
      <c r="CW26" s="690"/>
      <c r="CX26" s="690"/>
      <c r="CY26" s="690"/>
      <c r="CZ26" s="690"/>
      <c r="DA26" s="690"/>
      <c r="DB26" s="690"/>
      <c r="DC26" s="690"/>
      <c r="DD26" s="691"/>
    </row>
    <row r="27" spans="1:108" s="2" customFormat="1" ht="20.25" customHeight="1">
      <c r="A27" s="693" t="s">
        <v>13</v>
      </c>
      <c r="B27" s="694"/>
      <c r="C27" s="694"/>
      <c r="D27" s="694"/>
      <c r="E27" s="694"/>
      <c r="F27" s="696" t="s">
        <v>67</v>
      </c>
      <c r="G27" s="697"/>
      <c r="H27" s="697"/>
      <c r="I27" s="697"/>
      <c r="J27" s="697"/>
      <c r="K27" s="697"/>
      <c r="L27" s="697"/>
      <c r="M27" s="697"/>
      <c r="N27" s="697"/>
      <c r="O27" s="697"/>
      <c r="P27" s="697"/>
      <c r="Q27" s="697"/>
      <c r="R27" s="697"/>
      <c r="S27" s="697"/>
      <c r="T27" s="697"/>
      <c r="U27" s="697"/>
      <c r="V27" s="697"/>
      <c r="W27" s="697"/>
      <c r="X27" s="697"/>
      <c r="Y27" s="697"/>
      <c r="Z27" s="697"/>
      <c r="AA27" s="697"/>
      <c r="AB27" s="697"/>
      <c r="AC27" s="697"/>
      <c r="AD27" s="697"/>
      <c r="AE27" s="697"/>
      <c r="AF27" s="697"/>
      <c r="AG27" s="697"/>
      <c r="AH27" s="697"/>
      <c r="AI27" s="697"/>
      <c r="AJ27" s="697"/>
      <c r="AK27" s="697"/>
      <c r="AL27" s="697"/>
      <c r="AM27" s="697"/>
      <c r="AN27" s="698"/>
      <c r="AO27" s="686"/>
      <c r="AP27" s="686"/>
      <c r="AQ27" s="686"/>
      <c r="AR27" s="686"/>
      <c r="AS27" s="686"/>
      <c r="AT27" s="686"/>
      <c r="AU27" s="686"/>
      <c r="AV27" s="686"/>
      <c r="AW27" s="686"/>
      <c r="AX27" s="686"/>
      <c r="AY27" s="686"/>
      <c r="AZ27" s="686"/>
      <c r="BA27" s="686"/>
      <c r="BB27" s="686"/>
      <c r="BC27" s="692">
        <f>BM27+BT27+CA27+CH27</f>
        <v>3.57</v>
      </c>
      <c r="BD27" s="692"/>
      <c r="BE27" s="692"/>
      <c r="BF27" s="692"/>
      <c r="BG27" s="692"/>
      <c r="BH27" s="692"/>
      <c r="BI27" s="692"/>
      <c r="BJ27" s="692"/>
      <c r="BK27" s="692"/>
      <c r="BL27" s="692"/>
      <c r="BM27" s="692">
        <v>0.11</v>
      </c>
      <c r="BN27" s="692"/>
      <c r="BO27" s="692"/>
      <c r="BP27" s="692"/>
      <c r="BQ27" s="692"/>
      <c r="BR27" s="692"/>
      <c r="BS27" s="692"/>
      <c r="BT27" s="692">
        <v>1.7</v>
      </c>
      <c r="BU27" s="692"/>
      <c r="BV27" s="692"/>
      <c r="BW27" s="692"/>
      <c r="BX27" s="692"/>
      <c r="BY27" s="692"/>
      <c r="BZ27" s="692"/>
      <c r="CA27" s="692">
        <v>0.7</v>
      </c>
      <c r="CB27" s="692"/>
      <c r="CC27" s="692"/>
      <c r="CD27" s="692"/>
      <c r="CE27" s="692"/>
      <c r="CF27" s="692"/>
      <c r="CG27" s="692"/>
      <c r="CH27" s="692">
        <v>1.06</v>
      </c>
      <c r="CI27" s="692"/>
      <c r="CJ27" s="692"/>
      <c r="CK27" s="692"/>
      <c r="CL27" s="692"/>
      <c r="CM27" s="692"/>
      <c r="CN27" s="692"/>
      <c r="CO27" s="686"/>
      <c r="CP27" s="686"/>
      <c r="CQ27" s="686"/>
      <c r="CR27" s="686"/>
      <c r="CS27" s="686"/>
      <c r="CT27" s="686"/>
      <c r="CU27" s="686"/>
      <c r="CV27" s="686"/>
      <c r="CW27" s="686"/>
      <c r="CX27" s="686"/>
      <c r="CY27" s="686"/>
      <c r="CZ27" s="686"/>
      <c r="DA27" s="686"/>
      <c r="DB27" s="686"/>
      <c r="DC27" s="686"/>
      <c r="DD27" s="687"/>
    </row>
    <row r="28" spans="1:108" s="2" customFormat="1" ht="11.25">
      <c r="A28" s="693" t="s">
        <v>17</v>
      </c>
      <c r="B28" s="694"/>
      <c r="C28" s="694"/>
      <c r="D28" s="694"/>
      <c r="E28" s="694"/>
      <c r="F28" s="695" t="s">
        <v>63</v>
      </c>
      <c r="G28" s="695"/>
      <c r="H28" s="695"/>
      <c r="I28" s="695"/>
      <c r="J28" s="695"/>
      <c r="K28" s="695"/>
      <c r="L28" s="695"/>
      <c r="M28" s="695"/>
      <c r="N28" s="695"/>
      <c r="O28" s="695"/>
      <c r="P28" s="695"/>
      <c r="Q28" s="695"/>
      <c r="R28" s="695"/>
      <c r="S28" s="695"/>
      <c r="T28" s="695"/>
      <c r="U28" s="695"/>
      <c r="V28" s="695"/>
      <c r="W28" s="695"/>
      <c r="X28" s="695"/>
      <c r="Y28" s="695"/>
      <c r="Z28" s="695"/>
      <c r="AA28" s="695"/>
      <c r="AB28" s="695"/>
      <c r="AC28" s="695"/>
      <c r="AD28" s="695"/>
      <c r="AE28" s="695"/>
      <c r="AF28" s="695"/>
      <c r="AG28" s="695"/>
      <c r="AH28" s="695"/>
      <c r="AI28" s="695"/>
      <c r="AJ28" s="695"/>
      <c r="AK28" s="695"/>
      <c r="AL28" s="695"/>
      <c r="AM28" s="695"/>
      <c r="AN28" s="695"/>
      <c r="AO28" s="686"/>
      <c r="AP28" s="686"/>
      <c r="AQ28" s="686"/>
      <c r="AR28" s="686"/>
      <c r="AS28" s="686"/>
      <c r="AT28" s="686"/>
      <c r="AU28" s="686"/>
      <c r="AV28" s="686"/>
      <c r="AW28" s="686"/>
      <c r="AX28" s="686"/>
      <c r="AY28" s="686"/>
      <c r="AZ28" s="686"/>
      <c r="BA28" s="686"/>
      <c r="BB28" s="686"/>
      <c r="BC28" s="692">
        <f>BM28+BT28+CA28+CH28</f>
        <v>2.7500000000000004</v>
      </c>
      <c r="BD28" s="692"/>
      <c r="BE28" s="692"/>
      <c r="BF28" s="692"/>
      <c r="BG28" s="692"/>
      <c r="BH28" s="692"/>
      <c r="BI28" s="692"/>
      <c r="BJ28" s="692"/>
      <c r="BK28" s="692"/>
      <c r="BL28" s="692"/>
      <c r="BM28" s="692">
        <v>0.11</v>
      </c>
      <c r="BN28" s="692"/>
      <c r="BO28" s="692"/>
      <c r="BP28" s="692"/>
      <c r="BQ28" s="692"/>
      <c r="BR28" s="692"/>
      <c r="BS28" s="692"/>
      <c r="BT28" s="692">
        <v>1.3</v>
      </c>
      <c r="BU28" s="692"/>
      <c r="BV28" s="692"/>
      <c r="BW28" s="692"/>
      <c r="BX28" s="692"/>
      <c r="BY28" s="692"/>
      <c r="BZ28" s="692"/>
      <c r="CA28" s="692">
        <v>0.7</v>
      </c>
      <c r="CB28" s="692"/>
      <c r="CC28" s="692"/>
      <c r="CD28" s="692"/>
      <c r="CE28" s="692"/>
      <c r="CF28" s="692"/>
      <c r="CG28" s="692"/>
      <c r="CH28" s="692">
        <v>0.64</v>
      </c>
      <c r="CI28" s="692"/>
      <c r="CJ28" s="692"/>
      <c r="CK28" s="692"/>
      <c r="CL28" s="692"/>
      <c r="CM28" s="692"/>
      <c r="CN28" s="692"/>
      <c r="CO28" s="686"/>
      <c r="CP28" s="686"/>
      <c r="CQ28" s="686"/>
      <c r="CR28" s="686"/>
      <c r="CS28" s="686"/>
      <c r="CT28" s="686"/>
      <c r="CU28" s="686"/>
      <c r="CV28" s="686"/>
      <c r="CW28" s="686"/>
      <c r="CX28" s="686"/>
      <c r="CY28" s="686"/>
      <c r="CZ28" s="686"/>
      <c r="DA28" s="686"/>
      <c r="DB28" s="686"/>
      <c r="DC28" s="686"/>
      <c r="DD28" s="687"/>
    </row>
    <row r="29" spans="1:108" s="2" customFormat="1" ht="11.25">
      <c r="A29" s="693" t="s">
        <v>54</v>
      </c>
      <c r="B29" s="694"/>
      <c r="C29" s="694"/>
      <c r="D29" s="694"/>
      <c r="E29" s="694"/>
      <c r="F29" s="695" t="s">
        <v>690</v>
      </c>
      <c r="G29" s="695"/>
      <c r="H29" s="695"/>
      <c r="I29" s="695"/>
      <c r="J29" s="695"/>
      <c r="K29" s="695"/>
      <c r="L29" s="695"/>
      <c r="M29" s="695"/>
      <c r="N29" s="695"/>
      <c r="O29" s="695"/>
      <c r="P29" s="695"/>
      <c r="Q29" s="695"/>
      <c r="R29" s="695"/>
      <c r="S29" s="695"/>
      <c r="T29" s="695"/>
      <c r="U29" s="695"/>
      <c r="V29" s="695"/>
      <c r="W29" s="695"/>
      <c r="X29" s="695"/>
      <c r="Y29" s="695"/>
      <c r="Z29" s="695"/>
      <c r="AA29" s="695"/>
      <c r="AB29" s="695"/>
      <c r="AC29" s="695"/>
      <c r="AD29" s="695"/>
      <c r="AE29" s="695"/>
      <c r="AF29" s="695"/>
      <c r="AG29" s="695"/>
      <c r="AH29" s="695"/>
      <c r="AI29" s="695"/>
      <c r="AJ29" s="695"/>
      <c r="AK29" s="695"/>
      <c r="AL29" s="695"/>
      <c r="AM29" s="695"/>
      <c r="AN29" s="695"/>
      <c r="AO29" s="686"/>
      <c r="AP29" s="686"/>
      <c r="AQ29" s="686"/>
      <c r="AR29" s="686"/>
      <c r="AS29" s="686"/>
      <c r="AT29" s="686"/>
      <c r="AU29" s="686"/>
      <c r="AV29" s="686"/>
      <c r="AW29" s="686"/>
      <c r="AX29" s="686"/>
      <c r="AY29" s="686"/>
      <c r="AZ29" s="686"/>
      <c r="BA29" s="686"/>
      <c r="BB29" s="686"/>
      <c r="BC29" s="692"/>
      <c r="BD29" s="692"/>
      <c r="BE29" s="692"/>
      <c r="BF29" s="692"/>
      <c r="BG29" s="692"/>
      <c r="BH29" s="692"/>
      <c r="BI29" s="692"/>
      <c r="BJ29" s="692"/>
      <c r="BK29" s="692"/>
      <c r="BL29" s="692"/>
      <c r="BM29" s="692">
        <v>0</v>
      </c>
      <c r="BN29" s="692"/>
      <c r="BO29" s="692"/>
      <c r="BP29" s="692"/>
      <c r="BQ29" s="692"/>
      <c r="BR29" s="692"/>
      <c r="BS29" s="692"/>
      <c r="BT29" s="692">
        <v>0</v>
      </c>
      <c r="BU29" s="692"/>
      <c r="BV29" s="692"/>
      <c r="BW29" s="692"/>
      <c r="BX29" s="692"/>
      <c r="BY29" s="692"/>
      <c r="BZ29" s="692"/>
      <c r="CA29" s="692">
        <v>0.82</v>
      </c>
      <c r="CB29" s="692"/>
      <c r="CC29" s="692"/>
      <c r="CD29" s="692"/>
      <c r="CE29" s="692"/>
      <c r="CF29" s="692"/>
      <c r="CG29" s="692"/>
      <c r="CH29" s="692">
        <v>0.45</v>
      </c>
      <c r="CI29" s="692"/>
      <c r="CJ29" s="692"/>
      <c r="CK29" s="692"/>
      <c r="CL29" s="692"/>
      <c r="CM29" s="692"/>
      <c r="CN29" s="692"/>
      <c r="CO29" s="686"/>
      <c r="CP29" s="686"/>
      <c r="CQ29" s="686"/>
      <c r="CR29" s="686"/>
      <c r="CS29" s="686"/>
      <c r="CT29" s="686"/>
      <c r="CU29" s="686"/>
      <c r="CV29" s="686"/>
      <c r="CW29" s="686"/>
      <c r="CX29" s="686"/>
      <c r="CY29" s="686"/>
      <c r="CZ29" s="686"/>
      <c r="DA29" s="686"/>
      <c r="DB29" s="686"/>
      <c r="DC29" s="686"/>
      <c r="DD29" s="687"/>
    </row>
    <row r="30" spans="1:108" s="2" customFormat="1" ht="11.25">
      <c r="A30" s="693" t="s">
        <v>56</v>
      </c>
      <c r="B30" s="694"/>
      <c r="C30" s="694"/>
      <c r="D30" s="694"/>
      <c r="E30" s="694"/>
      <c r="F30" s="695" t="s">
        <v>69</v>
      </c>
      <c r="G30" s="695"/>
      <c r="H30" s="695"/>
      <c r="I30" s="695"/>
      <c r="J30" s="695"/>
      <c r="K30" s="695"/>
      <c r="L30" s="695"/>
      <c r="M30" s="695"/>
      <c r="N30" s="695"/>
      <c r="O30" s="695"/>
      <c r="P30" s="695"/>
      <c r="Q30" s="695"/>
      <c r="R30" s="695"/>
      <c r="S30" s="695"/>
      <c r="T30" s="695"/>
      <c r="U30" s="695"/>
      <c r="V30" s="695"/>
      <c r="W30" s="695"/>
      <c r="X30" s="695"/>
      <c r="Y30" s="695"/>
      <c r="Z30" s="695"/>
      <c r="AA30" s="695"/>
      <c r="AB30" s="695"/>
      <c r="AC30" s="695"/>
      <c r="AD30" s="695"/>
      <c r="AE30" s="695"/>
      <c r="AF30" s="695"/>
      <c r="AG30" s="695"/>
      <c r="AH30" s="695"/>
      <c r="AI30" s="695"/>
      <c r="AJ30" s="695"/>
      <c r="AK30" s="695"/>
      <c r="AL30" s="695"/>
      <c r="AM30" s="695"/>
      <c r="AN30" s="695"/>
      <c r="AO30" s="686"/>
      <c r="AP30" s="686"/>
      <c r="AQ30" s="686"/>
      <c r="AR30" s="686"/>
      <c r="AS30" s="686"/>
      <c r="AT30" s="686"/>
      <c r="AU30" s="686"/>
      <c r="AV30" s="686"/>
      <c r="AW30" s="686"/>
      <c r="AX30" s="686"/>
      <c r="AY30" s="686"/>
      <c r="AZ30" s="686"/>
      <c r="BA30" s="686"/>
      <c r="BB30" s="686"/>
      <c r="BC30" s="692">
        <f>BM30+BT30+CA30+CH30</f>
        <v>14.91</v>
      </c>
      <c r="BD30" s="692"/>
      <c r="BE30" s="692"/>
      <c r="BF30" s="692"/>
      <c r="BG30" s="692"/>
      <c r="BH30" s="692"/>
      <c r="BI30" s="692"/>
      <c r="BJ30" s="692"/>
      <c r="BK30" s="692"/>
      <c r="BL30" s="692"/>
      <c r="BM30" s="692">
        <v>4.27</v>
      </c>
      <c r="BN30" s="692"/>
      <c r="BO30" s="692"/>
      <c r="BP30" s="692"/>
      <c r="BQ30" s="692"/>
      <c r="BR30" s="692"/>
      <c r="BS30" s="692"/>
      <c r="BT30" s="692">
        <v>5.5</v>
      </c>
      <c r="BU30" s="692"/>
      <c r="BV30" s="692"/>
      <c r="BW30" s="692"/>
      <c r="BX30" s="692"/>
      <c r="BY30" s="692"/>
      <c r="BZ30" s="692"/>
      <c r="CA30" s="692">
        <v>4.74</v>
      </c>
      <c r="CB30" s="692"/>
      <c r="CC30" s="692"/>
      <c r="CD30" s="692"/>
      <c r="CE30" s="692"/>
      <c r="CF30" s="692"/>
      <c r="CG30" s="692"/>
      <c r="CH30" s="692">
        <v>0.4</v>
      </c>
      <c r="CI30" s="692"/>
      <c r="CJ30" s="692"/>
      <c r="CK30" s="692"/>
      <c r="CL30" s="692"/>
      <c r="CM30" s="692"/>
      <c r="CN30" s="692"/>
      <c r="CO30" s="686"/>
      <c r="CP30" s="686"/>
      <c r="CQ30" s="686"/>
      <c r="CR30" s="686"/>
      <c r="CS30" s="686"/>
      <c r="CT30" s="686"/>
      <c r="CU30" s="686"/>
      <c r="CV30" s="686"/>
      <c r="CW30" s="686"/>
      <c r="CX30" s="686"/>
      <c r="CY30" s="686"/>
      <c r="CZ30" s="686"/>
      <c r="DA30" s="686"/>
      <c r="DB30" s="686"/>
      <c r="DC30" s="686"/>
      <c r="DD30" s="687"/>
    </row>
    <row r="31" spans="1:108" s="32" customFormat="1" ht="10.5">
      <c r="A31" s="688" t="s">
        <v>54</v>
      </c>
      <c r="B31" s="689"/>
      <c r="C31" s="689"/>
      <c r="D31" s="689"/>
      <c r="E31" s="689"/>
      <c r="F31" s="682" t="s">
        <v>77</v>
      </c>
      <c r="G31" s="683"/>
      <c r="H31" s="683"/>
      <c r="I31" s="683"/>
      <c r="J31" s="683"/>
      <c r="K31" s="683"/>
      <c r="L31" s="683"/>
      <c r="M31" s="683"/>
      <c r="N31" s="683"/>
      <c r="O31" s="683"/>
      <c r="P31" s="683"/>
      <c r="Q31" s="683"/>
      <c r="R31" s="683"/>
      <c r="S31" s="683"/>
      <c r="T31" s="683"/>
      <c r="U31" s="683"/>
      <c r="V31" s="683"/>
      <c r="W31" s="683"/>
      <c r="X31" s="683"/>
      <c r="Y31" s="683"/>
      <c r="Z31" s="683"/>
      <c r="AA31" s="683"/>
      <c r="AB31" s="683"/>
      <c r="AC31" s="683"/>
      <c r="AD31" s="683"/>
      <c r="AE31" s="683"/>
      <c r="AF31" s="683"/>
      <c r="AG31" s="683"/>
      <c r="AH31" s="683"/>
      <c r="AI31" s="683"/>
      <c r="AJ31" s="683"/>
      <c r="AK31" s="683"/>
      <c r="AL31" s="683"/>
      <c r="AM31" s="683"/>
      <c r="AN31" s="684"/>
      <c r="AO31" s="690"/>
      <c r="AP31" s="690"/>
      <c r="AQ31" s="690"/>
      <c r="AR31" s="690"/>
      <c r="AS31" s="690"/>
      <c r="AT31" s="690"/>
      <c r="AU31" s="690"/>
      <c r="AV31" s="690"/>
      <c r="AW31" s="690"/>
      <c r="AX31" s="690"/>
      <c r="AY31" s="690"/>
      <c r="AZ31" s="690"/>
      <c r="BA31" s="690"/>
      <c r="BB31" s="690"/>
      <c r="BC31" s="675">
        <f>BM31+BT31+CA31+CH31</f>
        <v>2.05</v>
      </c>
      <c r="BD31" s="675"/>
      <c r="BE31" s="675"/>
      <c r="BF31" s="675"/>
      <c r="BG31" s="675"/>
      <c r="BH31" s="675"/>
      <c r="BI31" s="675"/>
      <c r="BJ31" s="675"/>
      <c r="BK31" s="675"/>
      <c r="BL31" s="675"/>
      <c r="BM31" s="675">
        <v>0</v>
      </c>
      <c r="BN31" s="675"/>
      <c r="BO31" s="675"/>
      <c r="BP31" s="675"/>
      <c r="BQ31" s="675"/>
      <c r="BR31" s="675"/>
      <c r="BS31" s="675"/>
      <c r="BT31" s="675">
        <v>0</v>
      </c>
      <c r="BU31" s="675"/>
      <c r="BV31" s="675"/>
      <c r="BW31" s="675"/>
      <c r="BX31" s="675"/>
      <c r="BY31" s="675"/>
      <c r="BZ31" s="675"/>
      <c r="CA31" s="675">
        <v>2.05</v>
      </c>
      <c r="CB31" s="675"/>
      <c r="CC31" s="675"/>
      <c r="CD31" s="675"/>
      <c r="CE31" s="675"/>
      <c r="CF31" s="675"/>
      <c r="CG31" s="675"/>
      <c r="CH31" s="675">
        <v>0</v>
      </c>
      <c r="CI31" s="675"/>
      <c r="CJ31" s="675"/>
      <c r="CK31" s="675"/>
      <c r="CL31" s="675"/>
      <c r="CM31" s="675"/>
      <c r="CN31" s="675"/>
      <c r="CO31" s="690"/>
      <c r="CP31" s="690"/>
      <c r="CQ31" s="690"/>
      <c r="CR31" s="690"/>
      <c r="CS31" s="690"/>
      <c r="CT31" s="690"/>
      <c r="CU31" s="690"/>
      <c r="CV31" s="690"/>
      <c r="CW31" s="690"/>
      <c r="CX31" s="690"/>
      <c r="CY31" s="690"/>
      <c r="CZ31" s="690"/>
      <c r="DA31" s="690"/>
      <c r="DB31" s="690"/>
      <c r="DC31" s="690"/>
      <c r="DD31" s="691"/>
    </row>
    <row r="32" spans="1:108" s="2" customFormat="1" ht="11.25">
      <c r="A32" s="679" t="s">
        <v>56</v>
      </c>
      <c r="B32" s="680"/>
      <c r="C32" s="680"/>
      <c r="D32" s="680"/>
      <c r="E32" s="681"/>
      <c r="F32" s="682" t="s">
        <v>75</v>
      </c>
      <c r="G32" s="683"/>
      <c r="H32" s="683"/>
      <c r="I32" s="683"/>
      <c r="J32" s="683"/>
      <c r="K32" s="683"/>
      <c r="L32" s="683"/>
      <c r="M32" s="683"/>
      <c r="N32" s="683"/>
      <c r="O32" s="683"/>
      <c r="P32" s="683"/>
      <c r="Q32" s="683"/>
      <c r="R32" s="683"/>
      <c r="S32" s="683"/>
      <c r="T32" s="683"/>
      <c r="U32" s="683"/>
      <c r="V32" s="683"/>
      <c r="W32" s="683"/>
      <c r="X32" s="683"/>
      <c r="Y32" s="683"/>
      <c r="Z32" s="683"/>
      <c r="AA32" s="683"/>
      <c r="AB32" s="683"/>
      <c r="AC32" s="683"/>
      <c r="AD32" s="683"/>
      <c r="AE32" s="683"/>
      <c r="AF32" s="683"/>
      <c r="AG32" s="683"/>
      <c r="AH32" s="683"/>
      <c r="AI32" s="683"/>
      <c r="AJ32" s="683"/>
      <c r="AK32" s="683"/>
      <c r="AL32" s="683"/>
      <c r="AM32" s="683"/>
      <c r="AN32" s="684"/>
      <c r="AO32" s="676"/>
      <c r="AP32" s="677"/>
      <c r="AQ32" s="677"/>
      <c r="AR32" s="677"/>
      <c r="AS32" s="677"/>
      <c r="AT32" s="677"/>
      <c r="AU32" s="677"/>
      <c r="AV32" s="677"/>
      <c r="AW32" s="677"/>
      <c r="AX32" s="677"/>
      <c r="AY32" s="677"/>
      <c r="AZ32" s="677"/>
      <c r="BA32" s="677"/>
      <c r="BB32" s="685"/>
      <c r="BC32" s="675">
        <f>BM32+BT32+CA32+CH32</f>
        <v>7.14</v>
      </c>
      <c r="BD32" s="675"/>
      <c r="BE32" s="675"/>
      <c r="BF32" s="675"/>
      <c r="BG32" s="675"/>
      <c r="BH32" s="675"/>
      <c r="BI32" s="675"/>
      <c r="BJ32" s="675"/>
      <c r="BK32" s="675"/>
      <c r="BL32" s="675"/>
      <c r="BM32" s="675">
        <v>0</v>
      </c>
      <c r="BN32" s="675"/>
      <c r="BO32" s="675"/>
      <c r="BP32" s="675"/>
      <c r="BQ32" s="675"/>
      <c r="BR32" s="675"/>
      <c r="BS32" s="675"/>
      <c r="BT32" s="675">
        <v>0</v>
      </c>
      <c r="BU32" s="675"/>
      <c r="BV32" s="675"/>
      <c r="BW32" s="675"/>
      <c r="BX32" s="675"/>
      <c r="BY32" s="675"/>
      <c r="BZ32" s="675"/>
      <c r="CA32" s="675">
        <v>0</v>
      </c>
      <c r="CB32" s="675"/>
      <c r="CC32" s="675"/>
      <c r="CD32" s="675"/>
      <c r="CE32" s="675"/>
      <c r="CF32" s="675"/>
      <c r="CG32" s="675"/>
      <c r="CH32" s="675">
        <v>7.14</v>
      </c>
      <c r="CI32" s="675"/>
      <c r="CJ32" s="675"/>
      <c r="CK32" s="675"/>
      <c r="CL32" s="675"/>
      <c r="CM32" s="675"/>
      <c r="CN32" s="675"/>
      <c r="CO32" s="676"/>
      <c r="CP32" s="677"/>
      <c r="CQ32" s="677"/>
      <c r="CR32" s="677"/>
      <c r="CS32" s="677"/>
      <c r="CT32" s="677"/>
      <c r="CU32" s="677"/>
      <c r="CV32" s="677"/>
      <c r="CW32" s="677"/>
      <c r="CX32" s="677"/>
      <c r="CY32" s="677"/>
      <c r="CZ32" s="677"/>
      <c r="DA32" s="677"/>
      <c r="DB32" s="677"/>
      <c r="DC32" s="677"/>
      <c r="DD32" s="678"/>
    </row>
    <row r="33" spans="1:108" s="2" customFormat="1" ht="11.25">
      <c r="A33" s="679" t="s">
        <v>58</v>
      </c>
      <c r="B33" s="680"/>
      <c r="C33" s="680"/>
      <c r="D33" s="680"/>
      <c r="E33" s="681"/>
      <c r="F33" s="682" t="s">
        <v>76</v>
      </c>
      <c r="G33" s="683"/>
      <c r="H33" s="683"/>
      <c r="I33" s="683"/>
      <c r="J33" s="683"/>
      <c r="K33" s="683"/>
      <c r="L33" s="683"/>
      <c r="M33" s="683"/>
      <c r="N33" s="683"/>
      <c r="O33" s="683"/>
      <c r="P33" s="683"/>
      <c r="Q33" s="683"/>
      <c r="R33" s="683"/>
      <c r="S33" s="683"/>
      <c r="T33" s="683"/>
      <c r="U33" s="683"/>
      <c r="V33" s="683"/>
      <c r="W33" s="683"/>
      <c r="X33" s="683"/>
      <c r="Y33" s="683"/>
      <c r="Z33" s="683"/>
      <c r="AA33" s="683"/>
      <c r="AB33" s="683"/>
      <c r="AC33" s="683"/>
      <c r="AD33" s="683"/>
      <c r="AE33" s="683"/>
      <c r="AF33" s="683"/>
      <c r="AG33" s="683"/>
      <c r="AH33" s="683"/>
      <c r="AI33" s="683"/>
      <c r="AJ33" s="683"/>
      <c r="AK33" s="683"/>
      <c r="AL33" s="683"/>
      <c r="AM33" s="683"/>
      <c r="AN33" s="684"/>
      <c r="AO33" s="676"/>
      <c r="AP33" s="677"/>
      <c r="AQ33" s="677"/>
      <c r="AR33" s="677"/>
      <c r="AS33" s="677"/>
      <c r="AT33" s="677"/>
      <c r="AU33" s="677"/>
      <c r="AV33" s="677"/>
      <c r="AW33" s="677"/>
      <c r="AX33" s="677"/>
      <c r="AY33" s="677"/>
      <c r="AZ33" s="677"/>
      <c r="BA33" s="677"/>
      <c r="BB33" s="685"/>
      <c r="BC33" s="675">
        <f>BM33+BT33+CA33+CH33</f>
        <v>0.34</v>
      </c>
      <c r="BD33" s="675"/>
      <c r="BE33" s="675"/>
      <c r="BF33" s="675"/>
      <c r="BG33" s="675"/>
      <c r="BH33" s="675"/>
      <c r="BI33" s="675"/>
      <c r="BJ33" s="675"/>
      <c r="BK33" s="675"/>
      <c r="BL33" s="675"/>
      <c r="BM33" s="675">
        <v>0</v>
      </c>
      <c r="BN33" s="675"/>
      <c r="BO33" s="675"/>
      <c r="BP33" s="675"/>
      <c r="BQ33" s="675"/>
      <c r="BR33" s="675"/>
      <c r="BS33" s="675"/>
      <c r="BT33" s="675">
        <v>0</v>
      </c>
      <c r="BU33" s="675"/>
      <c r="BV33" s="675"/>
      <c r="BW33" s="675"/>
      <c r="BX33" s="675"/>
      <c r="BY33" s="675"/>
      <c r="BZ33" s="675"/>
      <c r="CA33" s="675">
        <v>0.34</v>
      </c>
      <c r="CB33" s="675"/>
      <c r="CC33" s="675"/>
      <c r="CD33" s="675"/>
      <c r="CE33" s="675"/>
      <c r="CF33" s="675"/>
      <c r="CG33" s="675"/>
      <c r="CH33" s="675">
        <v>0</v>
      </c>
      <c r="CI33" s="675"/>
      <c r="CJ33" s="675"/>
      <c r="CK33" s="675"/>
      <c r="CL33" s="675"/>
      <c r="CM33" s="675"/>
      <c r="CN33" s="675"/>
      <c r="CO33" s="676"/>
      <c r="CP33" s="677"/>
      <c r="CQ33" s="677"/>
      <c r="CR33" s="677"/>
      <c r="CS33" s="677"/>
      <c r="CT33" s="677"/>
      <c r="CU33" s="677"/>
      <c r="CV33" s="677"/>
      <c r="CW33" s="677"/>
      <c r="CX33" s="677"/>
      <c r="CY33" s="677"/>
      <c r="CZ33" s="677"/>
      <c r="DA33" s="677"/>
      <c r="DB33" s="677"/>
      <c r="DC33" s="677"/>
      <c r="DD33" s="678"/>
    </row>
    <row r="34" s="26" customFormat="1" ht="9" customHeight="1"/>
    <row r="35" spans="2:8" ht="10.5" customHeight="1">
      <c r="B35" s="3"/>
      <c r="C35" s="3"/>
      <c r="D35" s="3"/>
      <c r="E35" s="3"/>
      <c r="F35" s="3"/>
      <c r="G35" s="3" t="s">
        <v>25</v>
      </c>
      <c r="H35" s="1" t="s">
        <v>203</v>
      </c>
    </row>
    <row r="36" spans="7:8" ht="10.5" customHeight="1">
      <c r="G36" s="3" t="s">
        <v>26</v>
      </c>
      <c r="H36" s="1" t="s">
        <v>204</v>
      </c>
    </row>
  </sheetData>
  <sheetProtection/>
  <mergeCells count="156">
    <mergeCell ref="A5:DD5"/>
    <mergeCell ref="A6:DD6"/>
    <mergeCell ref="CA10:DD10"/>
    <mergeCell ref="CA11:DD11"/>
    <mergeCell ref="BZ12:CA12"/>
    <mergeCell ref="CB12:CD12"/>
    <mergeCell ref="CE12:CF12"/>
    <mergeCell ref="CH12:CR12"/>
    <mergeCell ref="CT12:CV12"/>
    <mergeCell ref="CW12:CY12"/>
    <mergeCell ref="A15:DD15"/>
    <mergeCell ref="A17:E19"/>
    <mergeCell ref="F17:AN19"/>
    <mergeCell ref="AO17:BB19"/>
    <mergeCell ref="BC17:CN17"/>
    <mergeCell ref="CO17:DD19"/>
    <mergeCell ref="BC18:BL18"/>
    <mergeCell ref="BM18:BS18"/>
    <mergeCell ref="BT18:BZ18"/>
    <mergeCell ref="CA18:CG18"/>
    <mergeCell ref="CH18:CN18"/>
    <mergeCell ref="BC19:BL19"/>
    <mergeCell ref="BM19:BS19"/>
    <mergeCell ref="BT19:BZ19"/>
    <mergeCell ref="CA19:CG19"/>
    <mergeCell ref="CH19:CN19"/>
    <mergeCell ref="A20:E20"/>
    <mergeCell ref="F20:AN20"/>
    <mergeCell ref="AO20:BB20"/>
    <mergeCell ref="BC20:BL20"/>
    <mergeCell ref="BM20:BS20"/>
    <mergeCell ref="BT20:BZ20"/>
    <mergeCell ref="CA20:CG20"/>
    <mergeCell ref="CH20:CN20"/>
    <mergeCell ref="CO20:DD20"/>
    <mergeCell ref="A21:E21"/>
    <mergeCell ref="F21:AN21"/>
    <mergeCell ref="AO21:BB21"/>
    <mergeCell ref="BC21:BL21"/>
    <mergeCell ref="BM21:BS21"/>
    <mergeCell ref="BT21:BZ21"/>
    <mergeCell ref="CA21:CG21"/>
    <mergeCell ref="CH21:CN21"/>
    <mergeCell ref="CO21:DD21"/>
    <mergeCell ref="A22:E22"/>
    <mergeCell ref="F22:AN22"/>
    <mergeCell ref="AO22:BB22"/>
    <mergeCell ref="BC22:BL22"/>
    <mergeCell ref="BM22:BS22"/>
    <mergeCell ref="BT22:BZ22"/>
    <mergeCell ref="CA22:CG22"/>
    <mergeCell ref="CH22:CN22"/>
    <mergeCell ref="CO22:DD22"/>
    <mergeCell ref="A23:E23"/>
    <mergeCell ref="F23:AN23"/>
    <mergeCell ref="AO23:BB23"/>
    <mergeCell ref="BC23:BL23"/>
    <mergeCell ref="BM23:BS23"/>
    <mergeCell ref="BT23:BZ23"/>
    <mergeCell ref="CA23:CG23"/>
    <mergeCell ref="CH23:CN23"/>
    <mergeCell ref="CO23:DD23"/>
    <mergeCell ref="BM24:BS24"/>
    <mergeCell ref="BT24:BZ24"/>
    <mergeCell ref="CA24:CG24"/>
    <mergeCell ref="CO25:DD25"/>
    <mergeCell ref="A24:E24"/>
    <mergeCell ref="F24:AN24"/>
    <mergeCell ref="AO24:BB24"/>
    <mergeCell ref="BC24:BL24"/>
    <mergeCell ref="CH24:CN24"/>
    <mergeCell ref="CO24:DD24"/>
    <mergeCell ref="A25:E25"/>
    <mergeCell ref="F25:AN25"/>
    <mergeCell ref="AO25:BB25"/>
    <mergeCell ref="BC25:BL25"/>
    <mergeCell ref="BM25:BS25"/>
    <mergeCell ref="BT25:BZ25"/>
    <mergeCell ref="CA25:CG25"/>
    <mergeCell ref="CH25:CN25"/>
    <mergeCell ref="A26:E26"/>
    <mergeCell ref="F26:AN26"/>
    <mergeCell ref="AO26:BB26"/>
    <mergeCell ref="BC26:BL26"/>
    <mergeCell ref="BM26:BS26"/>
    <mergeCell ref="BT26:BZ26"/>
    <mergeCell ref="CA26:CG26"/>
    <mergeCell ref="CH26:CN26"/>
    <mergeCell ref="CO26:DD26"/>
    <mergeCell ref="A27:E27"/>
    <mergeCell ref="F27:AN27"/>
    <mergeCell ref="AO27:BB27"/>
    <mergeCell ref="BC27:BL27"/>
    <mergeCell ref="BM27:BS27"/>
    <mergeCell ref="BT27:BZ27"/>
    <mergeCell ref="CA27:CG27"/>
    <mergeCell ref="CH27:CN27"/>
    <mergeCell ref="CO27:DD27"/>
    <mergeCell ref="A28:E28"/>
    <mergeCell ref="F28:AN28"/>
    <mergeCell ref="AO28:BB28"/>
    <mergeCell ref="BC28:BL28"/>
    <mergeCell ref="BM28:BS28"/>
    <mergeCell ref="BT28:BZ28"/>
    <mergeCell ref="CA28:CG28"/>
    <mergeCell ref="CH28:CN28"/>
    <mergeCell ref="CO28:DD28"/>
    <mergeCell ref="A30:E30"/>
    <mergeCell ref="F30:AN30"/>
    <mergeCell ref="AO30:BB30"/>
    <mergeCell ref="BC30:BL30"/>
    <mergeCell ref="BM30:BS30"/>
    <mergeCell ref="BT30:BZ30"/>
    <mergeCell ref="CA30:CG30"/>
    <mergeCell ref="CH30:CN30"/>
    <mergeCell ref="CO30:DD30"/>
    <mergeCell ref="A29:E29"/>
    <mergeCell ref="F29:AN29"/>
    <mergeCell ref="AO29:BB29"/>
    <mergeCell ref="BC29:BL29"/>
    <mergeCell ref="BM29:BS29"/>
    <mergeCell ref="BT29:BZ29"/>
    <mergeCell ref="CA29:CG29"/>
    <mergeCell ref="CH29:CN29"/>
    <mergeCell ref="CO29:DD29"/>
    <mergeCell ref="A31:E31"/>
    <mergeCell ref="F31:AN31"/>
    <mergeCell ref="AO31:BB31"/>
    <mergeCell ref="BC31:BL31"/>
    <mergeCell ref="BM31:BS31"/>
    <mergeCell ref="BT31:BZ31"/>
    <mergeCell ref="CA31:CG31"/>
    <mergeCell ref="CH31:CN31"/>
    <mergeCell ref="CO31:DD31"/>
    <mergeCell ref="BT33:BZ33"/>
    <mergeCell ref="CA33:CG33"/>
    <mergeCell ref="A32:E32"/>
    <mergeCell ref="F32:AN32"/>
    <mergeCell ref="AO32:BB32"/>
    <mergeCell ref="BC32:BL32"/>
    <mergeCell ref="BM32:BS32"/>
    <mergeCell ref="BT32:BZ32"/>
    <mergeCell ref="CH33:CN33"/>
    <mergeCell ref="CO33:DD33"/>
    <mergeCell ref="CA32:CG32"/>
    <mergeCell ref="CH32:CN32"/>
    <mergeCell ref="CO32:DD32"/>
    <mergeCell ref="A33:E33"/>
    <mergeCell ref="F33:AN33"/>
    <mergeCell ref="AO33:BB33"/>
    <mergeCell ref="BC33:BL33"/>
    <mergeCell ref="BM33:BS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7"/>
  <sheetViews>
    <sheetView zoomScalePageLayoutView="0" workbookViewId="0" topLeftCell="A4">
      <selection activeCell="BG9" sqref="BG9:BM9"/>
    </sheetView>
  </sheetViews>
  <sheetFormatPr defaultColWidth="0.875" defaultRowHeight="12.75"/>
  <cols>
    <col min="1" max="63" width="0.875" style="1" customWidth="1"/>
    <col min="64" max="64" width="3.75390625" style="1" customWidth="1"/>
    <col min="65" max="65" width="2.25390625" style="1" customWidth="1"/>
    <col min="66" max="71" width="0.875" style="1" customWidth="1"/>
    <col min="72" max="72" width="4.125" style="1" customWidth="1"/>
    <col min="73" max="16384" width="0.875" style="1" customWidth="1"/>
  </cols>
  <sheetData>
    <row r="1" spans="1:89" s="26" customFormat="1" ht="3" customHeight="1">
      <c r="A1" s="26" t="s">
        <v>178</v>
      </c>
      <c r="CK1" s="88"/>
    </row>
    <row r="2" spans="1:108" s="26" customFormat="1" ht="12.75">
      <c r="A2" s="383" t="s">
        <v>718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  <c r="BG2" s="383"/>
      <c r="BH2" s="383"/>
      <c r="BI2" s="383"/>
      <c r="BJ2" s="383"/>
      <c r="BK2" s="383"/>
      <c r="BL2" s="383"/>
      <c r="BM2" s="383"/>
      <c r="BN2" s="383"/>
      <c r="BO2" s="383"/>
      <c r="BP2" s="383"/>
      <c r="BQ2" s="383"/>
      <c r="BR2" s="383"/>
      <c r="BS2" s="383"/>
      <c r="BT2" s="383"/>
      <c r="BU2" s="383"/>
      <c r="BV2" s="383"/>
      <c r="BW2" s="383"/>
      <c r="BX2" s="383"/>
      <c r="BY2" s="383"/>
      <c r="BZ2" s="383"/>
      <c r="CA2" s="383"/>
      <c r="CB2" s="383"/>
      <c r="CC2" s="383"/>
      <c r="CD2" s="383"/>
      <c r="CE2" s="383"/>
      <c r="CF2" s="383"/>
      <c r="CG2" s="383"/>
      <c r="CH2" s="383"/>
      <c r="CI2" s="383"/>
      <c r="CJ2" s="383"/>
      <c r="CK2" s="383"/>
      <c r="CL2" s="383"/>
      <c r="CM2" s="383"/>
      <c r="CN2" s="383"/>
      <c r="CO2" s="383"/>
      <c r="CP2" s="383"/>
      <c r="CQ2" s="383"/>
      <c r="CR2" s="383"/>
      <c r="CS2" s="383"/>
      <c r="CT2" s="383"/>
      <c r="CU2" s="383"/>
      <c r="CV2" s="383"/>
      <c r="CW2" s="383"/>
      <c r="CX2" s="383"/>
      <c r="CY2" s="383"/>
      <c r="CZ2" s="383"/>
      <c r="DA2" s="383"/>
      <c r="DB2" s="383"/>
      <c r="DC2" s="383"/>
      <c r="DD2" s="383"/>
    </row>
    <row r="3" s="26" customFormat="1" ht="11.25" customHeight="1" thickBot="1"/>
    <row r="4" spans="1:86" s="2" customFormat="1" ht="10.5" customHeight="1">
      <c r="A4" s="801" t="s">
        <v>0</v>
      </c>
      <c r="B4" s="802"/>
      <c r="C4" s="802"/>
      <c r="D4" s="802"/>
      <c r="E4" s="802"/>
      <c r="F4" s="845"/>
      <c r="G4" s="848" t="s">
        <v>544</v>
      </c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49"/>
      <c r="AK4" s="820" t="s">
        <v>645</v>
      </c>
      <c r="AL4" s="820"/>
      <c r="AM4" s="820"/>
      <c r="AN4" s="820"/>
      <c r="AO4" s="820"/>
      <c r="AP4" s="820"/>
      <c r="AQ4" s="820"/>
      <c r="AR4" s="820"/>
      <c r="AS4" s="820"/>
      <c r="AT4" s="820"/>
      <c r="AU4" s="820"/>
      <c r="AV4" s="820"/>
      <c r="AW4" s="820"/>
      <c r="AX4" s="820"/>
      <c r="AY4" s="820"/>
      <c r="AZ4" s="820"/>
      <c r="BA4" s="820"/>
      <c r="BB4" s="820"/>
      <c r="BC4" s="820"/>
      <c r="BD4" s="820"/>
      <c r="BE4" s="820"/>
      <c r="BF4" s="820"/>
      <c r="BG4" s="820"/>
      <c r="BH4" s="820"/>
      <c r="BI4" s="820"/>
      <c r="BJ4" s="820"/>
      <c r="BK4" s="820"/>
      <c r="BL4" s="820"/>
      <c r="BM4" s="820"/>
      <c r="BN4" s="820"/>
      <c r="BO4" s="820"/>
      <c r="BP4" s="820"/>
      <c r="BQ4" s="820"/>
      <c r="BR4" s="820"/>
      <c r="BS4" s="820"/>
      <c r="BT4" s="820"/>
      <c r="BU4" s="848" t="s">
        <v>646</v>
      </c>
      <c r="BV4" s="811"/>
      <c r="BW4" s="811"/>
      <c r="BX4" s="811"/>
      <c r="BY4" s="811"/>
      <c r="BZ4" s="811"/>
      <c r="CA4" s="811"/>
      <c r="CB4" s="811"/>
      <c r="CC4" s="811"/>
      <c r="CD4" s="811"/>
      <c r="CE4" s="811"/>
      <c r="CF4" s="811"/>
      <c r="CG4" s="811"/>
      <c r="CH4" s="812"/>
    </row>
    <row r="5" spans="1:86" s="2" customFormat="1" ht="10.5">
      <c r="A5" s="804"/>
      <c r="B5" s="805"/>
      <c r="C5" s="805"/>
      <c r="D5" s="805"/>
      <c r="E5" s="805"/>
      <c r="F5" s="846"/>
      <c r="G5" s="850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4"/>
      <c r="AB5" s="814"/>
      <c r="AC5" s="814"/>
      <c r="AD5" s="814"/>
      <c r="AE5" s="814"/>
      <c r="AF5" s="814"/>
      <c r="AG5" s="814"/>
      <c r="AH5" s="814"/>
      <c r="AI5" s="814"/>
      <c r="AJ5" s="851"/>
      <c r="AK5" s="284" t="s">
        <v>123</v>
      </c>
      <c r="AL5" s="285"/>
      <c r="AM5" s="285"/>
      <c r="AN5" s="285"/>
      <c r="AO5" s="285"/>
      <c r="AP5" s="285"/>
      <c r="AQ5" s="285"/>
      <c r="AR5" s="286"/>
      <c r="AS5" s="854" t="s">
        <v>167</v>
      </c>
      <c r="AT5" s="855"/>
      <c r="AU5" s="855"/>
      <c r="AV5" s="855"/>
      <c r="AW5" s="855"/>
      <c r="AX5" s="855"/>
      <c r="AY5" s="856"/>
      <c r="AZ5" s="854" t="s">
        <v>168</v>
      </c>
      <c r="BA5" s="855"/>
      <c r="BB5" s="855"/>
      <c r="BC5" s="855"/>
      <c r="BD5" s="855"/>
      <c r="BE5" s="855"/>
      <c r="BF5" s="856"/>
      <c r="BG5" s="854" t="s">
        <v>169</v>
      </c>
      <c r="BH5" s="855"/>
      <c r="BI5" s="855"/>
      <c r="BJ5" s="855"/>
      <c r="BK5" s="855"/>
      <c r="BL5" s="855"/>
      <c r="BM5" s="856"/>
      <c r="BN5" s="854" t="s">
        <v>170</v>
      </c>
      <c r="BO5" s="855"/>
      <c r="BP5" s="855"/>
      <c r="BQ5" s="855"/>
      <c r="BR5" s="855"/>
      <c r="BS5" s="855"/>
      <c r="BT5" s="856"/>
      <c r="BU5" s="850"/>
      <c r="BV5" s="814"/>
      <c r="BW5" s="814"/>
      <c r="BX5" s="814"/>
      <c r="BY5" s="814"/>
      <c r="BZ5" s="814"/>
      <c r="CA5" s="814"/>
      <c r="CB5" s="814"/>
      <c r="CC5" s="814"/>
      <c r="CD5" s="814"/>
      <c r="CE5" s="814"/>
      <c r="CF5" s="814"/>
      <c r="CG5" s="814"/>
      <c r="CH5" s="815"/>
    </row>
    <row r="6" spans="1:86" s="2" customFormat="1" ht="11.25" thickBot="1">
      <c r="A6" s="807"/>
      <c r="B6" s="808"/>
      <c r="C6" s="808"/>
      <c r="D6" s="808"/>
      <c r="E6" s="808"/>
      <c r="F6" s="847"/>
      <c r="G6" s="852"/>
      <c r="H6" s="817"/>
      <c r="I6" s="817"/>
      <c r="J6" s="817"/>
      <c r="K6" s="817"/>
      <c r="L6" s="817"/>
      <c r="M6" s="817"/>
      <c r="N6" s="817"/>
      <c r="O6" s="817"/>
      <c r="P6" s="817"/>
      <c r="Q6" s="817"/>
      <c r="R6" s="817"/>
      <c r="S6" s="817"/>
      <c r="T6" s="817"/>
      <c r="U6" s="817"/>
      <c r="V6" s="817"/>
      <c r="W6" s="817"/>
      <c r="X6" s="817"/>
      <c r="Y6" s="817"/>
      <c r="Z6" s="817"/>
      <c r="AA6" s="817"/>
      <c r="AB6" s="817"/>
      <c r="AC6" s="817"/>
      <c r="AD6" s="817"/>
      <c r="AE6" s="817"/>
      <c r="AF6" s="817"/>
      <c r="AG6" s="817"/>
      <c r="AH6" s="817"/>
      <c r="AI6" s="817"/>
      <c r="AJ6" s="853"/>
      <c r="AK6" s="782" t="s">
        <v>642</v>
      </c>
      <c r="AL6" s="783"/>
      <c r="AM6" s="783"/>
      <c r="AN6" s="783"/>
      <c r="AO6" s="783"/>
      <c r="AP6" s="783"/>
      <c r="AQ6" s="783"/>
      <c r="AR6" s="784"/>
      <c r="AS6" s="782" t="s">
        <v>196</v>
      </c>
      <c r="AT6" s="783"/>
      <c r="AU6" s="783"/>
      <c r="AV6" s="783"/>
      <c r="AW6" s="783"/>
      <c r="AX6" s="783"/>
      <c r="AY6" s="784"/>
      <c r="AZ6" s="782" t="s">
        <v>196</v>
      </c>
      <c r="BA6" s="783"/>
      <c r="BB6" s="783"/>
      <c r="BC6" s="783"/>
      <c r="BD6" s="783"/>
      <c r="BE6" s="783"/>
      <c r="BF6" s="784"/>
      <c r="BG6" s="782" t="s">
        <v>196</v>
      </c>
      <c r="BH6" s="783"/>
      <c r="BI6" s="783"/>
      <c r="BJ6" s="783"/>
      <c r="BK6" s="783"/>
      <c r="BL6" s="783"/>
      <c r="BM6" s="784"/>
      <c r="BN6" s="782" t="s">
        <v>196</v>
      </c>
      <c r="BO6" s="783"/>
      <c r="BP6" s="783"/>
      <c r="BQ6" s="783"/>
      <c r="BR6" s="783"/>
      <c r="BS6" s="783"/>
      <c r="BT6" s="784"/>
      <c r="BU6" s="852"/>
      <c r="BV6" s="817"/>
      <c r="BW6" s="817"/>
      <c r="BX6" s="817"/>
      <c r="BY6" s="817"/>
      <c r="BZ6" s="817"/>
      <c r="CA6" s="817"/>
      <c r="CB6" s="817"/>
      <c r="CC6" s="817"/>
      <c r="CD6" s="817"/>
      <c r="CE6" s="817"/>
      <c r="CF6" s="817"/>
      <c r="CG6" s="817"/>
      <c r="CH6" s="818"/>
    </row>
    <row r="7" spans="1:86" s="2" customFormat="1" ht="10.5">
      <c r="A7" s="842">
        <v>1</v>
      </c>
      <c r="B7" s="843"/>
      <c r="C7" s="843"/>
      <c r="D7" s="843"/>
      <c r="E7" s="843"/>
      <c r="F7" s="843"/>
      <c r="G7" s="844" t="s">
        <v>546</v>
      </c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844"/>
      <c r="AC7" s="844"/>
      <c r="AD7" s="844"/>
      <c r="AE7" s="844"/>
      <c r="AF7" s="844"/>
      <c r="AG7" s="844"/>
      <c r="AH7" s="844"/>
      <c r="AI7" s="844"/>
      <c r="AJ7" s="844"/>
      <c r="AK7" s="835">
        <f>AK8+AK14</f>
        <v>28.060000000000002</v>
      </c>
      <c r="AL7" s="835"/>
      <c r="AM7" s="835"/>
      <c r="AN7" s="835"/>
      <c r="AO7" s="835"/>
      <c r="AP7" s="835"/>
      <c r="AQ7" s="835"/>
      <c r="AR7" s="835"/>
      <c r="AS7" s="835">
        <f>AS8+AS14</f>
        <v>3.86</v>
      </c>
      <c r="AT7" s="835"/>
      <c r="AU7" s="835"/>
      <c r="AV7" s="835"/>
      <c r="AW7" s="835"/>
      <c r="AX7" s="835"/>
      <c r="AY7" s="835"/>
      <c r="AZ7" s="835">
        <f>AZ8+AZ14</f>
        <v>7.7</v>
      </c>
      <c r="BA7" s="835"/>
      <c r="BB7" s="835"/>
      <c r="BC7" s="835"/>
      <c r="BD7" s="835"/>
      <c r="BE7" s="835"/>
      <c r="BF7" s="835"/>
      <c r="BG7" s="835">
        <f>BG8+BG14</f>
        <v>8.24</v>
      </c>
      <c r="BH7" s="835"/>
      <c r="BI7" s="835"/>
      <c r="BJ7" s="835"/>
      <c r="BK7" s="835"/>
      <c r="BL7" s="835"/>
      <c r="BM7" s="835"/>
      <c r="BN7" s="835">
        <f>BN8+BN14</f>
        <v>8.26</v>
      </c>
      <c r="BO7" s="835"/>
      <c r="BP7" s="835"/>
      <c r="BQ7" s="835"/>
      <c r="BR7" s="835"/>
      <c r="BS7" s="835"/>
      <c r="BT7" s="835"/>
      <c r="BU7" s="840"/>
      <c r="BV7" s="840"/>
      <c r="BW7" s="840"/>
      <c r="BX7" s="840"/>
      <c r="BY7" s="840"/>
      <c r="BZ7" s="840"/>
      <c r="CA7" s="840"/>
      <c r="CB7" s="840"/>
      <c r="CC7" s="840"/>
      <c r="CD7" s="840"/>
      <c r="CE7" s="840"/>
      <c r="CF7" s="840"/>
      <c r="CG7" s="840"/>
      <c r="CH7" s="841"/>
    </row>
    <row r="8" spans="1:86" s="2" customFormat="1" ht="10.5">
      <c r="A8" s="828" t="s">
        <v>37</v>
      </c>
      <c r="B8" s="829"/>
      <c r="C8" s="829"/>
      <c r="D8" s="829"/>
      <c r="E8" s="829"/>
      <c r="F8" s="829"/>
      <c r="G8" s="830" t="s">
        <v>547</v>
      </c>
      <c r="H8" s="831"/>
      <c r="I8" s="831"/>
      <c r="J8" s="831"/>
      <c r="K8" s="831"/>
      <c r="L8" s="831"/>
      <c r="M8" s="831"/>
      <c r="N8" s="831"/>
      <c r="O8" s="831"/>
      <c r="P8" s="831"/>
      <c r="Q8" s="831"/>
      <c r="R8" s="831"/>
      <c r="S8" s="831"/>
      <c r="T8" s="831"/>
      <c r="U8" s="831"/>
      <c r="V8" s="831"/>
      <c r="W8" s="831"/>
      <c r="X8" s="831"/>
      <c r="Y8" s="831"/>
      <c r="Z8" s="831"/>
      <c r="AA8" s="831"/>
      <c r="AB8" s="831"/>
      <c r="AC8" s="831"/>
      <c r="AD8" s="831"/>
      <c r="AE8" s="831"/>
      <c r="AF8" s="831"/>
      <c r="AG8" s="831"/>
      <c r="AH8" s="831"/>
      <c r="AI8" s="831"/>
      <c r="AJ8" s="832"/>
      <c r="AK8" s="835">
        <f>AS8+AZ8+BG8+BN8</f>
        <v>11.92</v>
      </c>
      <c r="AL8" s="835"/>
      <c r="AM8" s="835"/>
      <c r="AN8" s="835"/>
      <c r="AO8" s="835"/>
      <c r="AP8" s="835"/>
      <c r="AQ8" s="835"/>
      <c r="AR8" s="835"/>
      <c r="AS8" s="834">
        <v>0</v>
      </c>
      <c r="AT8" s="834"/>
      <c r="AU8" s="834"/>
      <c r="AV8" s="834"/>
      <c r="AW8" s="834"/>
      <c r="AX8" s="834"/>
      <c r="AY8" s="834"/>
      <c r="AZ8" s="834">
        <v>0</v>
      </c>
      <c r="BA8" s="834"/>
      <c r="BB8" s="834"/>
      <c r="BC8" s="834"/>
      <c r="BD8" s="834"/>
      <c r="BE8" s="834"/>
      <c r="BF8" s="834"/>
      <c r="BG8" s="834">
        <v>3.66</v>
      </c>
      <c r="BH8" s="834"/>
      <c r="BI8" s="834"/>
      <c r="BJ8" s="834"/>
      <c r="BK8" s="834"/>
      <c r="BL8" s="834"/>
      <c r="BM8" s="834"/>
      <c r="BN8" s="834">
        <v>8.26</v>
      </c>
      <c r="BO8" s="834"/>
      <c r="BP8" s="834"/>
      <c r="BQ8" s="834"/>
      <c r="BR8" s="834"/>
      <c r="BS8" s="834"/>
      <c r="BT8" s="834"/>
      <c r="BU8" s="826"/>
      <c r="BV8" s="826"/>
      <c r="BW8" s="826"/>
      <c r="BX8" s="826"/>
      <c r="BY8" s="826"/>
      <c r="BZ8" s="826"/>
      <c r="CA8" s="826"/>
      <c r="CB8" s="826"/>
      <c r="CC8" s="826"/>
      <c r="CD8" s="826"/>
      <c r="CE8" s="826"/>
      <c r="CF8" s="826"/>
      <c r="CG8" s="826"/>
      <c r="CH8" s="827"/>
    </row>
    <row r="9" spans="1:86" s="2" customFormat="1" ht="20.25" customHeight="1">
      <c r="A9" s="828" t="s">
        <v>548</v>
      </c>
      <c r="B9" s="829"/>
      <c r="C9" s="829"/>
      <c r="D9" s="829"/>
      <c r="E9" s="829"/>
      <c r="F9" s="829"/>
      <c r="G9" s="836" t="s">
        <v>647</v>
      </c>
      <c r="H9" s="836"/>
      <c r="I9" s="836"/>
      <c r="J9" s="836"/>
      <c r="K9" s="836"/>
      <c r="L9" s="836"/>
      <c r="M9" s="836"/>
      <c r="N9" s="836"/>
      <c r="O9" s="836"/>
      <c r="P9" s="836"/>
      <c r="Q9" s="836"/>
      <c r="R9" s="836"/>
      <c r="S9" s="836"/>
      <c r="T9" s="836"/>
      <c r="U9" s="836"/>
      <c r="V9" s="836"/>
      <c r="W9" s="836"/>
      <c r="X9" s="836"/>
      <c r="Y9" s="836"/>
      <c r="Z9" s="836"/>
      <c r="AA9" s="836"/>
      <c r="AB9" s="836"/>
      <c r="AC9" s="836"/>
      <c r="AD9" s="836"/>
      <c r="AE9" s="836"/>
      <c r="AF9" s="836"/>
      <c r="AG9" s="836"/>
      <c r="AH9" s="836"/>
      <c r="AI9" s="836"/>
      <c r="AJ9" s="836"/>
      <c r="AK9" s="834"/>
      <c r="AL9" s="834"/>
      <c r="AM9" s="834"/>
      <c r="AN9" s="834"/>
      <c r="AO9" s="834"/>
      <c r="AP9" s="834"/>
      <c r="AQ9" s="834"/>
      <c r="AR9" s="834"/>
      <c r="AS9" s="834"/>
      <c r="AT9" s="834"/>
      <c r="AU9" s="834"/>
      <c r="AV9" s="834"/>
      <c r="AW9" s="834"/>
      <c r="AX9" s="834"/>
      <c r="AY9" s="834"/>
      <c r="AZ9" s="834"/>
      <c r="BA9" s="834"/>
      <c r="BB9" s="834"/>
      <c r="BC9" s="834"/>
      <c r="BD9" s="834"/>
      <c r="BE9" s="834"/>
      <c r="BF9" s="834"/>
      <c r="BG9" s="834"/>
      <c r="BH9" s="834"/>
      <c r="BI9" s="834"/>
      <c r="BJ9" s="834"/>
      <c r="BK9" s="834"/>
      <c r="BL9" s="834"/>
      <c r="BM9" s="834"/>
      <c r="BN9" s="834"/>
      <c r="BO9" s="834"/>
      <c r="BP9" s="834"/>
      <c r="BQ9" s="834"/>
      <c r="BR9" s="834"/>
      <c r="BS9" s="834"/>
      <c r="BT9" s="834"/>
      <c r="BU9" s="826"/>
      <c r="BV9" s="826"/>
      <c r="BW9" s="826"/>
      <c r="BX9" s="826"/>
      <c r="BY9" s="826"/>
      <c r="BZ9" s="826"/>
      <c r="CA9" s="826"/>
      <c r="CB9" s="826"/>
      <c r="CC9" s="826"/>
      <c r="CD9" s="826"/>
      <c r="CE9" s="826"/>
      <c r="CF9" s="826"/>
      <c r="CG9" s="826"/>
      <c r="CH9" s="827"/>
    </row>
    <row r="10" spans="1:86" s="2" customFormat="1" ht="10.5">
      <c r="A10" s="828" t="s">
        <v>550</v>
      </c>
      <c r="B10" s="829"/>
      <c r="C10" s="829"/>
      <c r="D10" s="829"/>
      <c r="E10" s="829"/>
      <c r="F10" s="829"/>
      <c r="G10" s="830" t="s">
        <v>648</v>
      </c>
      <c r="H10" s="831"/>
      <c r="I10" s="831"/>
      <c r="J10" s="831"/>
      <c r="K10" s="831"/>
      <c r="L10" s="831"/>
      <c r="M10" s="831"/>
      <c r="N10" s="831"/>
      <c r="O10" s="831"/>
      <c r="P10" s="831"/>
      <c r="Q10" s="831"/>
      <c r="R10" s="831"/>
      <c r="S10" s="831"/>
      <c r="T10" s="831"/>
      <c r="U10" s="831"/>
      <c r="V10" s="831"/>
      <c r="W10" s="831"/>
      <c r="X10" s="831"/>
      <c r="Y10" s="831"/>
      <c r="Z10" s="831"/>
      <c r="AA10" s="831"/>
      <c r="AB10" s="831"/>
      <c r="AC10" s="831"/>
      <c r="AD10" s="831"/>
      <c r="AE10" s="831"/>
      <c r="AF10" s="831"/>
      <c r="AG10" s="831"/>
      <c r="AH10" s="831"/>
      <c r="AI10" s="831"/>
      <c r="AJ10" s="832"/>
      <c r="AK10" s="834"/>
      <c r="AL10" s="834"/>
      <c r="AM10" s="834"/>
      <c r="AN10" s="834"/>
      <c r="AO10" s="834"/>
      <c r="AP10" s="834"/>
      <c r="AQ10" s="834"/>
      <c r="AR10" s="834"/>
      <c r="AS10" s="834"/>
      <c r="AT10" s="834"/>
      <c r="AU10" s="834"/>
      <c r="AV10" s="834"/>
      <c r="AW10" s="834"/>
      <c r="AX10" s="834"/>
      <c r="AY10" s="834"/>
      <c r="AZ10" s="834"/>
      <c r="BA10" s="834"/>
      <c r="BB10" s="834"/>
      <c r="BC10" s="834"/>
      <c r="BD10" s="834"/>
      <c r="BE10" s="834"/>
      <c r="BF10" s="834"/>
      <c r="BG10" s="834"/>
      <c r="BH10" s="834"/>
      <c r="BI10" s="834"/>
      <c r="BJ10" s="834"/>
      <c r="BK10" s="834"/>
      <c r="BL10" s="834"/>
      <c r="BM10" s="834"/>
      <c r="BN10" s="834"/>
      <c r="BO10" s="834"/>
      <c r="BP10" s="834"/>
      <c r="BQ10" s="834"/>
      <c r="BR10" s="834"/>
      <c r="BS10" s="834"/>
      <c r="BT10" s="834"/>
      <c r="BU10" s="826"/>
      <c r="BV10" s="826"/>
      <c r="BW10" s="826"/>
      <c r="BX10" s="826"/>
      <c r="BY10" s="826"/>
      <c r="BZ10" s="826"/>
      <c r="CA10" s="826"/>
      <c r="CB10" s="826"/>
      <c r="CC10" s="826"/>
      <c r="CD10" s="826"/>
      <c r="CE10" s="826"/>
      <c r="CF10" s="826"/>
      <c r="CG10" s="826"/>
      <c r="CH10" s="827"/>
    </row>
    <row r="11" spans="1:86" s="2" customFormat="1" ht="29.25" customHeight="1">
      <c r="A11" s="828" t="s">
        <v>552</v>
      </c>
      <c r="B11" s="829"/>
      <c r="C11" s="829"/>
      <c r="D11" s="829"/>
      <c r="E11" s="829"/>
      <c r="F11" s="829"/>
      <c r="G11" s="836" t="s">
        <v>649</v>
      </c>
      <c r="H11" s="836"/>
      <c r="I11" s="836"/>
      <c r="J11" s="836"/>
      <c r="K11" s="836"/>
      <c r="L11" s="836"/>
      <c r="M11" s="836"/>
      <c r="N11" s="836"/>
      <c r="O11" s="836"/>
      <c r="P11" s="836"/>
      <c r="Q11" s="836"/>
      <c r="R11" s="836"/>
      <c r="S11" s="836"/>
      <c r="T11" s="836"/>
      <c r="U11" s="836"/>
      <c r="V11" s="836"/>
      <c r="W11" s="836"/>
      <c r="X11" s="836"/>
      <c r="Y11" s="836"/>
      <c r="Z11" s="836"/>
      <c r="AA11" s="836"/>
      <c r="AB11" s="836"/>
      <c r="AC11" s="836"/>
      <c r="AD11" s="836"/>
      <c r="AE11" s="836"/>
      <c r="AF11" s="836"/>
      <c r="AG11" s="836"/>
      <c r="AH11" s="836"/>
      <c r="AI11" s="836"/>
      <c r="AJ11" s="836"/>
      <c r="AK11" s="834"/>
      <c r="AL11" s="834"/>
      <c r="AM11" s="834"/>
      <c r="AN11" s="834"/>
      <c r="AO11" s="834"/>
      <c r="AP11" s="834"/>
      <c r="AQ11" s="834"/>
      <c r="AR11" s="834"/>
      <c r="AS11" s="834"/>
      <c r="AT11" s="834"/>
      <c r="AU11" s="834"/>
      <c r="AV11" s="834"/>
      <c r="AW11" s="834"/>
      <c r="AX11" s="834"/>
      <c r="AY11" s="834"/>
      <c r="AZ11" s="834"/>
      <c r="BA11" s="834"/>
      <c r="BB11" s="834"/>
      <c r="BC11" s="834"/>
      <c r="BD11" s="834"/>
      <c r="BE11" s="834"/>
      <c r="BF11" s="834"/>
      <c r="BG11" s="834"/>
      <c r="BH11" s="834"/>
      <c r="BI11" s="834"/>
      <c r="BJ11" s="834"/>
      <c r="BK11" s="834"/>
      <c r="BL11" s="834"/>
      <c r="BM11" s="834"/>
      <c r="BN11" s="834"/>
      <c r="BO11" s="834"/>
      <c r="BP11" s="834"/>
      <c r="BQ11" s="834"/>
      <c r="BR11" s="834"/>
      <c r="BS11" s="834"/>
      <c r="BT11" s="834"/>
      <c r="BU11" s="826"/>
      <c r="BV11" s="826"/>
      <c r="BW11" s="826"/>
      <c r="BX11" s="826"/>
      <c r="BY11" s="826"/>
      <c r="BZ11" s="826"/>
      <c r="CA11" s="826"/>
      <c r="CB11" s="826"/>
      <c r="CC11" s="826"/>
      <c r="CD11" s="826"/>
      <c r="CE11" s="826"/>
      <c r="CF11" s="826"/>
      <c r="CG11" s="826"/>
      <c r="CH11" s="827"/>
    </row>
    <row r="12" spans="1:86" s="32" customFormat="1" ht="20.25" customHeight="1">
      <c r="A12" s="828" t="s">
        <v>554</v>
      </c>
      <c r="B12" s="829"/>
      <c r="C12" s="829"/>
      <c r="D12" s="829"/>
      <c r="E12" s="829"/>
      <c r="F12" s="829"/>
      <c r="G12" s="837" t="s">
        <v>650</v>
      </c>
      <c r="H12" s="838"/>
      <c r="I12" s="838"/>
      <c r="J12" s="838"/>
      <c r="K12" s="838"/>
      <c r="L12" s="838"/>
      <c r="M12" s="838"/>
      <c r="N12" s="838"/>
      <c r="O12" s="838"/>
      <c r="P12" s="838"/>
      <c r="Q12" s="838"/>
      <c r="R12" s="838"/>
      <c r="S12" s="838"/>
      <c r="T12" s="838"/>
      <c r="U12" s="838"/>
      <c r="V12" s="838"/>
      <c r="W12" s="838"/>
      <c r="X12" s="838"/>
      <c r="Y12" s="838"/>
      <c r="Z12" s="838"/>
      <c r="AA12" s="838"/>
      <c r="AB12" s="838"/>
      <c r="AC12" s="838"/>
      <c r="AD12" s="838"/>
      <c r="AE12" s="838"/>
      <c r="AF12" s="838"/>
      <c r="AG12" s="838"/>
      <c r="AH12" s="838"/>
      <c r="AI12" s="838"/>
      <c r="AJ12" s="839"/>
      <c r="AK12" s="834"/>
      <c r="AL12" s="834"/>
      <c r="AM12" s="834"/>
      <c r="AN12" s="834"/>
      <c r="AO12" s="834"/>
      <c r="AP12" s="834"/>
      <c r="AQ12" s="834"/>
      <c r="AR12" s="834"/>
      <c r="AS12" s="834"/>
      <c r="AT12" s="834"/>
      <c r="AU12" s="834"/>
      <c r="AV12" s="834"/>
      <c r="AW12" s="834"/>
      <c r="AX12" s="834"/>
      <c r="AY12" s="834"/>
      <c r="AZ12" s="834"/>
      <c r="BA12" s="834"/>
      <c r="BB12" s="834"/>
      <c r="BC12" s="834"/>
      <c r="BD12" s="834"/>
      <c r="BE12" s="834"/>
      <c r="BF12" s="834"/>
      <c r="BG12" s="834"/>
      <c r="BH12" s="834"/>
      <c r="BI12" s="834"/>
      <c r="BJ12" s="834"/>
      <c r="BK12" s="834"/>
      <c r="BL12" s="834"/>
      <c r="BM12" s="834"/>
      <c r="BN12" s="834"/>
      <c r="BO12" s="834"/>
      <c r="BP12" s="834"/>
      <c r="BQ12" s="834"/>
      <c r="BR12" s="834"/>
      <c r="BS12" s="834"/>
      <c r="BT12" s="834"/>
      <c r="BU12" s="826"/>
      <c r="BV12" s="826"/>
      <c r="BW12" s="826"/>
      <c r="BX12" s="826"/>
      <c r="BY12" s="826"/>
      <c r="BZ12" s="826"/>
      <c r="CA12" s="826"/>
      <c r="CB12" s="826"/>
      <c r="CC12" s="826"/>
      <c r="CD12" s="826"/>
      <c r="CE12" s="826"/>
      <c r="CF12" s="826"/>
      <c r="CG12" s="826"/>
      <c r="CH12" s="827"/>
    </row>
    <row r="13" spans="1:86" s="2" customFormat="1" ht="20.25" customHeight="1">
      <c r="A13" s="828" t="s">
        <v>556</v>
      </c>
      <c r="B13" s="829"/>
      <c r="C13" s="829"/>
      <c r="D13" s="829"/>
      <c r="E13" s="829"/>
      <c r="F13" s="829"/>
      <c r="G13" s="836" t="s">
        <v>651</v>
      </c>
      <c r="H13" s="836"/>
      <c r="I13" s="836"/>
      <c r="J13" s="836"/>
      <c r="K13" s="836"/>
      <c r="L13" s="836"/>
      <c r="M13" s="836"/>
      <c r="N13" s="836"/>
      <c r="O13" s="836"/>
      <c r="P13" s="836"/>
      <c r="Q13" s="836"/>
      <c r="R13" s="836"/>
      <c r="S13" s="836"/>
      <c r="T13" s="836"/>
      <c r="U13" s="836"/>
      <c r="V13" s="836"/>
      <c r="W13" s="836"/>
      <c r="X13" s="836"/>
      <c r="Y13" s="836"/>
      <c r="Z13" s="836"/>
      <c r="AA13" s="836"/>
      <c r="AB13" s="836"/>
      <c r="AC13" s="836"/>
      <c r="AD13" s="836"/>
      <c r="AE13" s="836"/>
      <c r="AF13" s="836"/>
      <c r="AG13" s="836"/>
      <c r="AH13" s="836"/>
      <c r="AI13" s="836"/>
      <c r="AJ13" s="836"/>
      <c r="AK13" s="834"/>
      <c r="AL13" s="834"/>
      <c r="AM13" s="834"/>
      <c r="AN13" s="834"/>
      <c r="AO13" s="834"/>
      <c r="AP13" s="834"/>
      <c r="AQ13" s="834"/>
      <c r="AR13" s="834"/>
      <c r="AS13" s="834"/>
      <c r="AT13" s="834"/>
      <c r="AU13" s="834"/>
      <c r="AV13" s="834"/>
      <c r="AW13" s="834"/>
      <c r="AX13" s="834"/>
      <c r="AY13" s="834"/>
      <c r="AZ13" s="834"/>
      <c r="BA13" s="834"/>
      <c r="BB13" s="834"/>
      <c r="BC13" s="834"/>
      <c r="BD13" s="834"/>
      <c r="BE13" s="834"/>
      <c r="BF13" s="834"/>
      <c r="BG13" s="834"/>
      <c r="BH13" s="834"/>
      <c r="BI13" s="834"/>
      <c r="BJ13" s="834"/>
      <c r="BK13" s="834"/>
      <c r="BL13" s="834"/>
      <c r="BM13" s="834"/>
      <c r="BN13" s="834"/>
      <c r="BO13" s="834"/>
      <c r="BP13" s="834"/>
      <c r="BQ13" s="834"/>
      <c r="BR13" s="834"/>
      <c r="BS13" s="834"/>
      <c r="BT13" s="834"/>
      <c r="BU13" s="826"/>
      <c r="BV13" s="826"/>
      <c r="BW13" s="826"/>
      <c r="BX13" s="826"/>
      <c r="BY13" s="826"/>
      <c r="BZ13" s="826"/>
      <c r="CA13" s="826"/>
      <c r="CB13" s="826"/>
      <c r="CC13" s="826"/>
      <c r="CD13" s="826"/>
      <c r="CE13" s="826"/>
      <c r="CF13" s="826"/>
      <c r="CG13" s="826"/>
      <c r="CH13" s="827"/>
    </row>
    <row r="14" spans="1:86" s="2" customFormat="1" ht="10.5">
      <c r="A14" s="828" t="s">
        <v>38</v>
      </c>
      <c r="B14" s="829"/>
      <c r="C14" s="829"/>
      <c r="D14" s="829"/>
      <c r="E14" s="829"/>
      <c r="F14" s="829"/>
      <c r="G14" s="833" t="s">
        <v>560</v>
      </c>
      <c r="H14" s="833"/>
      <c r="I14" s="833"/>
      <c r="J14" s="833"/>
      <c r="K14" s="833"/>
      <c r="L14" s="833"/>
      <c r="M14" s="833"/>
      <c r="N14" s="833"/>
      <c r="O14" s="833"/>
      <c r="P14" s="833"/>
      <c r="Q14" s="833"/>
      <c r="R14" s="833"/>
      <c r="S14" s="833"/>
      <c r="T14" s="833"/>
      <c r="U14" s="833"/>
      <c r="V14" s="833"/>
      <c r="W14" s="833"/>
      <c r="X14" s="833"/>
      <c r="Y14" s="833"/>
      <c r="Z14" s="833"/>
      <c r="AA14" s="833"/>
      <c r="AB14" s="833"/>
      <c r="AC14" s="833"/>
      <c r="AD14" s="833"/>
      <c r="AE14" s="833"/>
      <c r="AF14" s="833"/>
      <c r="AG14" s="833"/>
      <c r="AH14" s="833"/>
      <c r="AI14" s="833"/>
      <c r="AJ14" s="833"/>
      <c r="AK14" s="835">
        <f>AS14+AZ14+BG14+BN14</f>
        <v>16.14</v>
      </c>
      <c r="AL14" s="835"/>
      <c r="AM14" s="835"/>
      <c r="AN14" s="835"/>
      <c r="AO14" s="835"/>
      <c r="AP14" s="835"/>
      <c r="AQ14" s="835"/>
      <c r="AR14" s="835"/>
      <c r="AS14" s="834">
        <v>3.86</v>
      </c>
      <c r="AT14" s="834"/>
      <c r="AU14" s="834"/>
      <c r="AV14" s="834"/>
      <c r="AW14" s="834"/>
      <c r="AX14" s="834"/>
      <c r="AY14" s="834"/>
      <c r="AZ14" s="834">
        <v>7.7</v>
      </c>
      <c r="BA14" s="834"/>
      <c r="BB14" s="834"/>
      <c r="BC14" s="834"/>
      <c r="BD14" s="834"/>
      <c r="BE14" s="834"/>
      <c r="BF14" s="834"/>
      <c r="BG14" s="834">
        <v>4.58</v>
      </c>
      <c r="BH14" s="834"/>
      <c r="BI14" s="834"/>
      <c r="BJ14" s="834"/>
      <c r="BK14" s="834"/>
      <c r="BL14" s="834"/>
      <c r="BM14" s="834"/>
      <c r="BN14" s="834">
        <v>0</v>
      </c>
      <c r="BO14" s="834"/>
      <c r="BP14" s="834"/>
      <c r="BQ14" s="834"/>
      <c r="BR14" s="834"/>
      <c r="BS14" s="834"/>
      <c r="BT14" s="834"/>
      <c r="BU14" s="826"/>
      <c r="BV14" s="826"/>
      <c r="BW14" s="826"/>
      <c r="BX14" s="826"/>
      <c r="BY14" s="826"/>
      <c r="BZ14" s="826"/>
      <c r="CA14" s="826"/>
      <c r="CB14" s="826"/>
      <c r="CC14" s="826"/>
      <c r="CD14" s="826"/>
      <c r="CE14" s="826"/>
      <c r="CF14" s="826"/>
      <c r="CG14" s="826"/>
      <c r="CH14" s="827"/>
    </row>
    <row r="15" spans="1:86" s="32" customFormat="1" ht="10.5">
      <c r="A15" s="828" t="s">
        <v>39</v>
      </c>
      <c r="B15" s="829"/>
      <c r="C15" s="829"/>
      <c r="D15" s="829"/>
      <c r="E15" s="829"/>
      <c r="F15" s="829"/>
      <c r="G15" s="830" t="s">
        <v>567</v>
      </c>
      <c r="H15" s="831"/>
      <c r="I15" s="831"/>
      <c r="J15" s="831"/>
      <c r="K15" s="831"/>
      <c r="L15" s="831"/>
      <c r="M15" s="831"/>
      <c r="N15" s="831"/>
      <c r="O15" s="831"/>
      <c r="P15" s="831"/>
      <c r="Q15" s="831"/>
      <c r="R15" s="831"/>
      <c r="S15" s="831"/>
      <c r="T15" s="831"/>
      <c r="U15" s="831"/>
      <c r="V15" s="831"/>
      <c r="W15" s="831"/>
      <c r="X15" s="831"/>
      <c r="Y15" s="831"/>
      <c r="Z15" s="831"/>
      <c r="AA15" s="831"/>
      <c r="AB15" s="831"/>
      <c r="AC15" s="831"/>
      <c r="AD15" s="831"/>
      <c r="AE15" s="831"/>
      <c r="AF15" s="831"/>
      <c r="AG15" s="831"/>
      <c r="AH15" s="831"/>
      <c r="AI15" s="831"/>
      <c r="AJ15" s="832"/>
      <c r="AK15" s="834"/>
      <c r="AL15" s="834"/>
      <c r="AM15" s="834"/>
      <c r="AN15" s="834"/>
      <c r="AO15" s="834"/>
      <c r="AP15" s="834"/>
      <c r="AQ15" s="834"/>
      <c r="AR15" s="834"/>
      <c r="AS15" s="834"/>
      <c r="AT15" s="834"/>
      <c r="AU15" s="834"/>
      <c r="AV15" s="834"/>
      <c r="AW15" s="834"/>
      <c r="AX15" s="834"/>
      <c r="AY15" s="834"/>
      <c r="AZ15" s="834"/>
      <c r="BA15" s="834"/>
      <c r="BB15" s="834"/>
      <c r="BC15" s="834"/>
      <c r="BD15" s="834"/>
      <c r="BE15" s="834"/>
      <c r="BF15" s="834"/>
      <c r="BG15" s="834"/>
      <c r="BH15" s="834"/>
      <c r="BI15" s="834"/>
      <c r="BJ15" s="834"/>
      <c r="BK15" s="834"/>
      <c r="BL15" s="834"/>
      <c r="BM15" s="834"/>
      <c r="BN15" s="834"/>
      <c r="BO15" s="834"/>
      <c r="BP15" s="834"/>
      <c r="BQ15" s="834"/>
      <c r="BR15" s="834"/>
      <c r="BS15" s="834"/>
      <c r="BT15" s="834"/>
      <c r="BU15" s="826"/>
      <c r="BV15" s="826"/>
      <c r="BW15" s="826"/>
      <c r="BX15" s="826"/>
      <c r="BY15" s="826"/>
      <c r="BZ15" s="826"/>
      <c r="CA15" s="826"/>
      <c r="CB15" s="826"/>
      <c r="CC15" s="826"/>
      <c r="CD15" s="826"/>
      <c r="CE15" s="826"/>
      <c r="CF15" s="826"/>
      <c r="CG15" s="826"/>
      <c r="CH15" s="827"/>
    </row>
    <row r="16" spans="1:86" s="91" customFormat="1" ht="10.5">
      <c r="A16" s="828" t="s">
        <v>40</v>
      </c>
      <c r="B16" s="829"/>
      <c r="C16" s="829"/>
      <c r="D16" s="829"/>
      <c r="E16" s="829"/>
      <c r="F16" s="829"/>
      <c r="G16" s="833" t="s">
        <v>568</v>
      </c>
      <c r="H16" s="833"/>
      <c r="I16" s="833"/>
      <c r="J16" s="833"/>
      <c r="K16" s="833"/>
      <c r="L16" s="833"/>
      <c r="M16" s="833"/>
      <c r="N16" s="833"/>
      <c r="O16" s="833"/>
      <c r="P16" s="833"/>
      <c r="Q16" s="833"/>
      <c r="R16" s="833"/>
      <c r="S16" s="833"/>
      <c r="T16" s="833"/>
      <c r="U16" s="833"/>
      <c r="V16" s="833"/>
      <c r="W16" s="833"/>
      <c r="X16" s="833"/>
      <c r="Y16" s="833"/>
      <c r="Z16" s="833"/>
      <c r="AA16" s="833"/>
      <c r="AB16" s="833"/>
      <c r="AC16" s="833"/>
      <c r="AD16" s="833"/>
      <c r="AE16" s="833"/>
      <c r="AF16" s="833"/>
      <c r="AG16" s="833"/>
      <c r="AH16" s="833"/>
      <c r="AI16" s="833"/>
      <c r="AJ16" s="833"/>
      <c r="AK16" s="825"/>
      <c r="AL16" s="825"/>
      <c r="AM16" s="825"/>
      <c r="AN16" s="825"/>
      <c r="AO16" s="825"/>
      <c r="AP16" s="825"/>
      <c r="AQ16" s="825"/>
      <c r="AR16" s="825"/>
      <c r="AS16" s="825"/>
      <c r="AT16" s="825"/>
      <c r="AU16" s="825"/>
      <c r="AV16" s="825"/>
      <c r="AW16" s="825"/>
      <c r="AX16" s="825"/>
      <c r="AY16" s="825"/>
      <c r="AZ16" s="825"/>
      <c r="BA16" s="825"/>
      <c r="BB16" s="825"/>
      <c r="BC16" s="825"/>
      <c r="BD16" s="825"/>
      <c r="BE16" s="825"/>
      <c r="BF16" s="825"/>
      <c r="BG16" s="825"/>
      <c r="BH16" s="825"/>
      <c r="BI16" s="825"/>
      <c r="BJ16" s="825"/>
      <c r="BK16" s="825"/>
      <c r="BL16" s="825"/>
      <c r="BM16" s="825"/>
      <c r="BN16" s="825"/>
      <c r="BO16" s="825"/>
      <c r="BP16" s="825"/>
      <c r="BQ16" s="825"/>
      <c r="BR16" s="825"/>
      <c r="BS16" s="825"/>
      <c r="BT16" s="825"/>
      <c r="BU16" s="826"/>
      <c r="BV16" s="826"/>
      <c r="BW16" s="826"/>
      <c r="BX16" s="826"/>
      <c r="BY16" s="826"/>
      <c r="BZ16" s="826"/>
      <c r="CA16" s="826"/>
      <c r="CB16" s="826"/>
      <c r="CC16" s="826"/>
      <c r="CD16" s="826"/>
      <c r="CE16" s="826"/>
      <c r="CF16" s="826"/>
      <c r="CG16" s="826"/>
      <c r="CH16" s="827"/>
    </row>
    <row r="17" spans="1:86" s="2" customFormat="1" ht="10.5">
      <c r="A17" s="828" t="s">
        <v>569</v>
      </c>
      <c r="B17" s="829"/>
      <c r="C17" s="829"/>
      <c r="D17" s="829"/>
      <c r="E17" s="829"/>
      <c r="F17" s="829"/>
      <c r="G17" s="833" t="s">
        <v>652</v>
      </c>
      <c r="H17" s="833"/>
      <c r="I17" s="833"/>
      <c r="J17" s="833"/>
      <c r="K17" s="833"/>
      <c r="L17" s="833"/>
      <c r="M17" s="833"/>
      <c r="N17" s="833"/>
      <c r="O17" s="833"/>
      <c r="P17" s="833"/>
      <c r="Q17" s="833"/>
      <c r="R17" s="833"/>
      <c r="S17" s="833"/>
      <c r="T17" s="833"/>
      <c r="U17" s="833"/>
      <c r="V17" s="833"/>
      <c r="W17" s="833"/>
      <c r="X17" s="833"/>
      <c r="Y17" s="833"/>
      <c r="Z17" s="833"/>
      <c r="AA17" s="833"/>
      <c r="AB17" s="833"/>
      <c r="AC17" s="833"/>
      <c r="AD17" s="833"/>
      <c r="AE17" s="833"/>
      <c r="AF17" s="833"/>
      <c r="AG17" s="833"/>
      <c r="AH17" s="833"/>
      <c r="AI17" s="833"/>
      <c r="AJ17" s="833"/>
      <c r="AK17" s="825"/>
      <c r="AL17" s="825"/>
      <c r="AM17" s="825"/>
      <c r="AN17" s="825"/>
      <c r="AO17" s="825"/>
      <c r="AP17" s="825"/>
      <c r="AQ17" s="825"/>
      <c r="AR17" s="825"/>
      <c r="AS17" s="825"/>
      <c r="AT17" s="825"/>
      <c r="AU17" s="825"/>
      <c r="AV17" s="825"/>
      <c r="AW17" s="825"/>
      <c r="AX17" s="825"/>
      <c r="AY17" s="825"/>
      <c r="AZ17" s="825"/>
      <c r="BA17" s="825"/>
      <c r="BB17" s="825"/>
      <c r="BC17" s="825"/>
      <c r="BD17" s="825"/>
      <c r="BE17" s="825"/>
      <c r="BF17" s="825"/>
      <c r="BG17" s="825"/>
      <c r="BH17" s="825"/>
      <c r="BI17" s="825"/>
      <c r="BJ17" s="825"/>
      <c r="BK17" s="825"/>
      <c r="BL17" s="825"/>
      <c r="BM17" s="825"/>
      <c r="BN17" s="825"/>
      <c r="BO17" s="825"/>
      <c r="BP17" s="825"/>
      <c r="BQ17" s="825"/>
      <c r="BR17" s="825"/>
      <c r="BS17" s="825"/>
      <c r="BT17" s="825"/>
      <c r="BU17" s="826"/>
      <c r="BV17" s="826"/>
      <c r="BW17" s="826"/>
      <c r="BX17" s="826"/>
      <c r="BY17" s="826"/>
      <c r="BZ17" s="826"/>
      <c r="CA17" s="826"/>
      <c r="CB17" s="826"/>
      <c r="CC17" s="826"/>
      <c r="CD17" s="826"/>
      <c r="CE17" s="826"/>
      <c r="CF17" s="826"/>
      <c r="CG17" s="826"/>
      <c r="CH17" s="827"/>
    </row>
    <row r="18" spans="1:86" s="32" customFormat="1" ht="10.5">
      <c r="A18" s="828" t="s">
        <v>17</v>
      </c>
      <c r="B18" s="829"/>
      <c r="C18" s="829"/>
      <c r="D18" s="829"/>
      <c r="E18" s="829"/>
      <c r="F18" s="829"/>
      <c r="G18" s="830" t="s">
        <v>573</v>
      </c>
      <c r="H18" s="831"/>
      <c r="I18" s="831"/>
      <c r="J18" s="831"/>
      <c r="K18" s="831"/>
      <c r="L18" s="831"/>
      <c r="M18" s="831"/>
      <c r="N18" s="831"/>
      <c r="O18" s="831"/>
      <c r="P18" s="831"/>
      <c r="Q18" s="831"/>
      <c r="R18" s="831"/>
      <c r="S18" s="831"/>
      <c r="T18" s="831"/>
      <c r="U18" s="831"/>
      <c r="V18" s="831"/>
      <c r="W18" s="831"/>
      <c r="X18" s="831"/>
      <c r="Y18" s="831"/>
      <c r="Z18" s="831"/>
      <c r="AA18" s="831"/>
      <c r="AB18" s="831"/>
      <c r="AC18" s="831"/>
      <c r="AD18" s="831"/>
      <c r="AE18" s="831"/>
      <c r="AF18" s="831"/>
      <c r="AG18" s="831"/>
      <c r="AH18" s="831"/>
      <c r="AI18" s="831"/>
      <c r="AJ18" s="832"/>
      <c r="AK18" s="825"/>
      <c r="AL18" s="825"/>
      <c r="AM18" s="825"/>
      <c r="AN18" s="825"/>
      <c r="AO18" s="825"/>
      <c r="AP18" s="825"/>
      <c r="AQ18" s="825"/>
      <c r="AR18" s="825"/>
      <c r="AS18" s="825"/>
      <c r="AT18" s="825"/>
      <c r="AU18" s="825"/>
      <c r="AV18" s="825"/>
      <c r="AW18" s="825"/>
      <c r="AX18" s="825"/>
      <c r="AY18" s="825"/>
      <c r="AZ18" s="825"/>
      <c r="BA18" s="825"/>
      <c r="BB18" s="825"/>
      <c r="BC18" s="825"/>
      <c r="BD18" s="825"/>
      <c r="BE18" s="825"/>
      <c r="BF18" s="825"/>
      <c r="BG18" s="825"/>
      <c r="BH18" s="825"/>
      <c r="BI18" s="825"/>
      <c r="BJ18" s="825"/>
      <c r="BK18" s="825"/>
      <c r="BL18" s="825"/>
      <c r="BM18" s="825"/>
      <c r="BN18" s="825"/>
      <c r="BO18" s="825"/>
      <c r="BP18" s="825"/>
      <c r="BQ18" s="825"/>
      <c r="BR18" s="825"/>
      <c r="BS18" s="825"/>
      <c r="BT18" s="825"/>
      <c r="BU18" s="826"/>
      <c r="BV18" s="826"/>
      <c r="BW18" s="826"/>
      <c r="BX18" s="826"/>
      <c r="BY18" s="826"/>
      <c r="BZ18" s="826"/>
      <c r="CA18" s="826"/>
      <c r="CB18" s="826"/>
      <c r="CC18" s="826"/>
      <c r="CD18" s="826"/>
      <c r="CE18" s="826"/>
      <c r="CF18" s="826"/>
      <c r="CG18" s="826"/>
      <c r="CH18" s="827"/>
    </row>
    <row r="19" spans="1:86" s="32" customFormat="1" ht="10.5">
      <c r="A19" s="828" t="s">
        <v>41</v>
      </c>
      <c r="B19" s="829"/>
      <c r="C19" s="829"/>
      <c r="D19" s="829"/>
      <c r="E19" s="829"/>
      <c r="F19" s="829"/>
      <c r="G19" s="833" t="s">
        <v>574</v>
      </c>
      <c r="H19" s="833"/>
      <c r="I19" s="833"/>
      <c r="J19" s="833"/>
      <c r="K19" s="833"/>
      <c r="L19" s="833"/>
      <c r="M19" s="833"/>
      <c r="N19" s="833"/>
      <c r="O19" s="833"/>
      <c r="P19" s="833"/>
      <c r="Q19" s="833"/>
      <c r="R19" s="833"/>
      <c r="S19" s="833"/>
      <c r="T19" s="833"/>
      <c r="U19" s="833"/>
      <c r="V19" s="833"/>
      <c r="W19" s="833"/>
      <c r="X19" s="833"/>
      <c r="Y19" s="833"/>
      <c r="Z19" s="833"/>
      <c r="AA19" s="833"/>
      <c r="AB19" s="833"/>
      <c r="AC19" s="833"/>
      <c r="AD19" s="833"/>
      <c r="AE19" s="833"/>
      <c r="AF19" s="833"/>
      <c r="AG19" s="833"/>
      <c r="AH19" s="833"/>
      <c r="AI19" s="833"/>
      <c r="AJ19" s="833"/>
      <c r="AK19" s="825"/>
      <c r="AL19" s="825"/>
      <c r="AM19" s="825"/>
      <c r="AN19" s="825"/>
      <c r="AO19" s="825"/>
      <c r="AP19" s="825"/>
      <c r="AQ19" s="825"/>
      <c r="AR19" s="825"/>
      <c r="AS19" s="825"/>
      <c r="AT19" s="825"/>
      <c r="AU19" s="825"/>
      <c r="AV19" s="825"/>
      <c r="AW19" s="825"/>
      <c r="AX19" s="825"/>
      <c r="AY19" s="825"/>
      <c r="AZ19" s="825"/>
      <c r="BA19" s="825"/>
      <c r="BB19" s="825"/>
      <c r="BC19" s="825"/>
      <c r="BD19" s="825"/>
      <c r="BE19" s="825"/>
      <c r="BF19" s="825"/>
      <c r="BG19" s="825"/>
      <c r="BH19" s="825"/>
      <c r="BI19" s="825"/>
      <c r="BJ19" s="825"/>
      <c r="BK19" s="825"/>
      <c r="BL19" s="825"/>
      <c r="BM19" s="825"/>
      <c r="BN19" s="825"/>
      <c r="BO19" s="825"/>
      <c r="BP19" s="825"/>
      <c r="BQ19" s="825"/>
      <c r="BR19" s="825"/>
      <c r="BS19" s="825"/>
      <c r="BT19" s="825"/>
      <c r="BU19" s="826"/>
      <c r="BV19" s="826"/>
      <c r="BW19" s="826"/>
      <c r="BX19" s="826"/>
      <c r="BY19" s="826"/>
      <c r="BZ19" s="826"/>
      <c r="CA19" s="826"/>
      <c r="CB19" s="826"/>
      <c r="CC19" s="826"/>
      <c r="CD19" s="826"/>
      <c r="CE19" s="826"/>
      <c r="CF19" s="826"/>
      <c r="CG19" s="826"/>
      <c r="CH19" s="827"/>
    </row>
    <row r="20" spans="1:86" s="2" customFormat="1" ht="10.5">
      <c r="A20" s="828" t="s">
        <v>42</v>
      </c>
      <c r="B20" s="829"/>
      <c r="C20" s="829"/>
      <c r="D20" s="829"/>
      <c r="E20" s="829"/>
      <c r="F20" s="829"/>
      <c r="G20" s="833" t="s">
        <v>575</v>
      </c>
      <c r="H20" s="833"/>
      <c r="I20" s="833"/>
      <c r="J20" s="833"/>
      <c r="K20" s="833"/>
      <c r="L20" s="833"/>
      <c r="M20" s="833"/>
      <c r="N20" s="833"/>
      <c r="O20" s="833"/>
      <c r="P20" s="833"/>
      <c r="Q20" s="833"/>
      <c r="R20" s="833"/>
      <c r="S20" s="833"/>
      <c r="T20" s="833"/>
      <c r="U20" s="833"/>
      <c r="V20" s="833"/>
      <c r="W20" s="833"/>
      <c r="X20" s="833"/>
      <c r="Y20" s="833"/>
      <c r="Z20" s="833"/>
      <c r="AA20" s="833"/>
      <c r="AB20" s="833"/>
      <c r="AC20" s="833"/>
      <c r="AD20" s="833"/>
      <c r="AE20" s="833"/>
      <c r="AF20" s="833"/>
      <c r="AG20" s="833"/>
      <c r="AH20" s="833"/>
      <c r="AI20" s="833"/>
      <c r="AJ20" s="833"/>
      <c r="AK20" s="825"/>
      <c r="AL20" s="825"/>
      <c r="AM20" s="825"/>
      <c r="AN20" s="825"/>
      <c r="AO20" s="825"/>
      <c r="AP20" s="825"/>
      <c r="AQ20" s="825"/>
      <c r="AR20" s="825"/>
      <c r="AS20" s="825"/>
      <c r="AT20" s="825"/>
      <c r="AU20" s="825"/>
      <c r="AV20" s="825"/>
      <c r="AW20" s="825"/>
      <c r="AX20" s="825"/>
      <c r="AY20" s="825"/>
      <c r="AZ20" s="825"/>
      <c r="BA20" s="825"/>
      <c r="BB20" s="825"/>
      <c r="BC20" s="825"/>
      <c r="BD20" s="825"/>
      <c r="BE20" s="825"/>
      <c r="BF20" s="825"/>
      <c r="BG20" s="825"/>
      <c r="BH20" s="825"/>
      <c r="BI20" s="825"/>
      <c r="BJ20" s="825"/>
      <c r="BK20" s="825"/>
      <c r="BL20" s="825"/>
      <c r="BM20" s="825"/>
      <c r="BN20" s="825"/>
      <c r="BO20" s="825"/>
      <c r="BP20" s="825"/>
      <c r="BQ20" s="825"/>
      <c r="BR20" s="825"/>
      <c r="BS20" s="825"/>
      <c r="BT20" s="825"/>
      <c r="BU20" s="826"/>
      <c r="BV20" s="826"/>
      <c r="BW20" s="826"/>
      <c r="BX20" s="826"/>
      <c r="BY20" s="826"/>
      <c r="BZ20" s="826"/>
      <c r="CA20" s="826"/>
      <c r="CB20" s="826"/>
      <c r="CC20" s="826"/>
      <c r="CD20" s="826"/>
      <c r="CE20" s="826"/>
      <c r="CF20" s="826"/>
      <c r="CG20" s="826"/>
      <c r="CH20" s="827"/>
    </row>
    <row r="21" spans="1:86" s="2" customFormat="1" ht="10.5">
      <c r="A21" s="828" t="s">
        <v>576</v>
      </c>
      <c r="B21" s="829"/>
      <c r="C21" s="829"/>
      <c r="D21" s="829"/>
      <c r="E21" s="829"/>
      <c r="F21" s="829"/>
      <c r="G21" s="833" t="s">
        <v>577</v>
      </c>
      <c r="H21" s="833"/>
      <c r="I21" s="833"/>
      <c r="J21" s="833"/>
      <c r="K21" s="833"/>
      <c r="L21" s="833"/>
      <c r="M21" s="833"/>
      <c r="N21" s="833"/>
      <c r="O21" s="833"/>
      <c r="P21" s="833"/>
      <c r="Q21" s="833"/>
      <c r="R21" s="833"/>
      <c r="S21" s="833"/>
      <c r="T21" s="833"/>
      <c r="U21" s="833"/>
      <c r="V21" s="833"/>
      <c r="W21" s="833"/>
      <c r="X21" s="833"/>
      <c r="Y21" s="833"/>
      <c r="Z21" s="833"/>
      <c r="AA21" s="833"/>
      <c r="AB21" s="833"/>
      <c r="AC21" s="833"/>
      <c r="AD21" s="833"/>
      <c r="AE21" s="833"/>
      <c r="AF21" s="833"/>
      <c r="AG21" s="833"/>
      <c r="AH21" s="833"/>
      <c r="AI21" s="833"/>
      <c r="AJ21" s="833"/>
      <c r="AK21" s="825"/>
      <c r="AL21" s="825"/>
      <c r="AM21" s="825"/>
      <c r="AN21" s="825"/>
      <c r="AO21" s="825"/>
      <c r="AP21" s="825"/>
      <c r="AQ21" s="825"/>
      <c r="AR21" s="825"/>
      <c r="AS21" s="825"/>
      <c r="AT21" s="825"/>
      <c r="AU21" s="825"/>
      <c r="AV21" s="825"/>
      <c r="AW21" s="825"/>
      <c r="AX21" s="825"/>
      <c r="AY21" s="825"/>
      <c r="AZ21" s="825"/>
      <c r="BA21" s="825"/>
      <c r="BB21" s="825"/>
      <c r="BC21" s="825"/>
      <c r="BD21" s="825"/>
      <c r="BE21" s="825"/>
      <c r="BF21" s="825"/>
      <c r="BG21" s="825"/>
      <c r="BH21" s="825"/>
      <c r="BI21" s="825"/>
      <c r="BJ21" s="825"/>
      <c r="BK21" s="825"/>
      <c r="BL21" s="825"/>
      <c r="BM21" s="825"/>
      <c r="BN21" s="825"/>
      <c r="BO21" s="825"/>
      <c r="BP21" s="825"/>
      <c r="BQ21" s="825"/>
      <c r="BR21" s="825"/>
      <c r="BS21" s="825"/>
      <c r="BT21" s="825"/>
      <c r="BU21" s="826"/>
      <c r="BV21" s="826"/>
      <c r="BW21" s="826"/>
      <c r="BX21" s="826"/>
      <c r="BY21" s="826"/>
      <c r="BZ21" s="826"/>
      <c r="CA21" s="826"/>
      <c r="CB21" s="826"/>
      <c r="CC21" s="826"/>
      <c r="CD21" s="826"/>
      <c r="CE21" s="826"/>
      <c r="CF21" s="826"/>
      <c r="CG21" s="826"/>
      <c r="CH21" s="827"/>
    </row>
    <row r="22" spans="1:86" s="2" customFormat="1" ht="10.5">
      <c r="A22" s="828" t="s">
        <v>578</v>
      </c>
      <c r="B22" s="829"/>
      <c r="C22" s="829"/>
      <c r="D22" s="829"/>
      <c r="E22" s="829"/>
      <c r="F22" s="829"/>
      <c r="G22" s="833" t="s">
        <v>579</v>
      </c>
      <c r="H22" s="833"/>
      <c r="I22" s="833"/>
      <c r="J22" s="833"/>
      <c r="K22" s="833"/>
      <c r="L22" s="833"/>
      <c r="M22" s="833"/>
      <c r="N22" s="833"/>
      <c r="O22" s="833"/>
      <c r="P22" s="833"/>
      <c r="Q22" s="833"/>
      <c r="R22" s="833"/>
      <c r="S22" s="833"/>
      <c r="T22" s="833"/>
      <c r="U22" s="833"/>
      <c r="V22" s="833"/>
      <c r="W22" s="833"/>
      <c r="X22" s="833"/>
      <c r="Y22" s="833"/>
      <c r="Z22" s="833"/>
      <c r="AA22" s="833"/>
      <c r="AB22" s="833"/>
      <c r="AC22" s="833"/>
      <c r="AD22" s="833"/>
      <c r="AE22" s="833"/>
      <c r="AF22" s="833"/>
      <c r="AG22" s="833"/>
      <c r="AH22" s="833"/>
      <c r="AI22" s="833"/>
      <c r="AJ22" s="833"/>
      <c r="AK22" s="825"/>
      <c r="AL22" s="825"/>
      <c r="AM22" s="825"/>
      <c r="AN22" s="825"/>
      <c r="AO22" s="825"/>
      <c r="AP22" s="825"/>
      <c r="AQ22" s="825"/>
      <c r="AR22" s="825"/>
      <c r="AS22" s="825"/>
      <c r="AT22" s="825"/>
      <c r="AU22" s="825"/>
      <c r="AV22" s="825"/>
      <c r="AW22" s="825"/>
      <c r="AX22" s="825"/>
      <c r="AY22" s="825"/>
      <c r="AZ22" s="825"/>
      <c r="BA22" s="825"/>
      <c r="BB22" s="825"/>
      <c r="BC22" s="825"/>
      <c r="BD22" s="825"/>
      <c r="BE22" s="825"/>
      <c r="BF22" s="825"/>
      <c r="BG22" s="825"/>
      <c r="BH22" s="825"/>
      <c r="BI22" s="825"/>
      <c r="BJ22" s="825"/>
      <c r="BK22" s="825"/>
      <c r="BL22" s="825"/>
      <c r="BM22" s="825"/>
      <c r="BN22" s="825"/>
      <c r="BO22" s="825"/>
      <c r="BP22" s="825"/>
      <c r="BQ22" s="825"/>
      <c r="BR22" s="825"/>
      <c r="BS22" s="825"/>
      <c r="BT22" s="825"/>
      <c r="BU22" s="826"/>
      <c r="BV22" s="826"/>
      <c r="BW22" s="826"/>
      <c r="BX22" s="826"/>
      <c r="BY22" s="826"/>
      <c r="BZ22" s="826"/>
      <c r="CA22" s="826"/>
      <c r="CB22" s="826"/>
      <c r="CC22" s="826"/>
      <c r="CD22" s="826"/>
      <c r="CE22" s="826"/>
      <c r="CF22" s="826"/>
      <c r="CG22" s="826"/>
      <c r="CH22" s="827"/>
    </row>
    <row r="23" spans="1:86" s="32" customFormat="1" ht="10.5">
      <c r="A23" s="828" t="s">
        <v>580</v>
      </c>
      <c r="B23" s="829"/>
      <c r="C23" s="829"/>
      <c r="D23" s="829"/>
      <c r="E23" s="829"/>
      <c r="F23" s="829"/>
      <c r="G23" s="830" t="s">
        <v>581</v>
      </c>
      <c r="H23" s="831"/>
      <c r="I23" s="831"/>
      <c r="J23" s="831"/>
      <c r="K23" s="831"/>
      <c r="L23" s="831"/>
      <c r="M23" s="831"/>
      <c r="N23" s="831"/>
      <c r="O23" s="831"/>
      <c r="P23" s="831"/>
      <c r="Q23" s="831"/>
      <c r="R23" s="831"/>
      <c r="S23" s="831"/>
      <c r="T23" s="831"/>
      <c r="U23" s="831"/>
      <c r="V23" s="831"/>
      <c r="W23" s="831"/>
      <c r="X23" s="831"/>
      <c r="Y23" s="831"/>
      <c r="Z23" s="831"/>
      <c r="AA23" s="831"/>
      <c r="AB23" s="831"/>
      <c r="AC23" s="831"/>
      <c r="AD23" s="831"/>
      <c r="AE23" s="831"/>
      <c r="AF23" s="831"/>
      <c r="AG23" s="831"/>
      <c r="AH23" s="831"/>
      <c r="AI23" s="831"/>
      <c r="AJ23" s="832"/>
      <c r="AK23" s="825"/>
      <c r="AL23" s="825"/>
      <c r="AM23" s="825"/>
      <c r="AN23" s="825"/>
      <c r="AO23" s="825"/>
      <c r="AP23" s="825"/>
      <c r="AQ23" s="825"/>
      <c r="AR23" s="825"/>
      <c r="AS23" s="825"/>
      <c r="AT23" s="825"/>
      <c r="AU23" s="825"/>
      <c r="AV23" s="825"/>
      <c r="AW23" s="825"/>
      <c r="AX23" s="825"/>
      <c r="AY23" s="825"/>
      <c r="AZ23" s="825"/>
      <c r="BA23" s="825"/>
      <c r="BB23" s="825"/>
      <c r="BC23" s="825"/>
      <c r="BD23" s="825"/>
      <c r="BE23" s="825"/>
      <c r="BF23" s="825"/>
      <c r="BG23" s="825"/>
      <c r="BH23" s="825"/>
      <c r="BI23" s="825"/>
      <c r="BJ23" s="825"/>
      <c r="BK23" s="825"/>
      <c r="BL23" s="825"/>
      <c r="BM23" s="825"/>
      <c r="BN23" s="825"/>
      <c r="BO23" s="825"/>
      <c r="BP23" s="825"/>
      <c r="BQ23" s="825"/>
      <c r="BR23" s="825"/>
      <c r="BS23" s="825"/>
      <c r="BT23" s="825"/>
      <c r="BU23" s="826"/>
      <c r="BV23" s="826"/>
      <c r="BW23" s="826"/>
      <c r="BX23" s="826"/>
      <c r="BY23" s="826"/>
      <c r="BZ23" s="826"/>
      <c r="CA23" s="826"/>
      <c r="CB23" s="826"/>
      <c r="CC23" s="826"/>
      <c r="CD23" s="826"/>
      <c r="CE23" s="826"/>
      <c r="CF23" s="826"/>
      <c r="CG23" s="826"/>
      <c r="CH23" s="827"/>
    </row>
    <row r="24" spans="1:86" s="2" customFormat="1" ht="11.25" thickBot="1">
      <c r="A24" s="822" t="s">
        <v>582</v>
      </c>
      <c r="B24" s="823"/>
      <c r="C24" s="823"/>
      <c r="D24" s="823"/>
      <c r="E24" s="823"/>
      <c r="F24" s="823"/>
      <c r="G24" s="824" t="s">
        <v>585</v>
      </c>
      <c r="H24" s="824"/>
      <c r="I24" s="824"/>
      <c r="J24" s="824"/>
      <c r="K24" s="824"/>
      <c r="L24" s="824"/>
      <c r="M24" s="824"/>
      <c r="N24" s="824"/>
      <c r="O24" s="824"/>
      <c r="P24" s="824"/>
      <c r="Q24" s="824"/>
      <c r="R24" s="824"/>
      <c r="S24" s="824"/>
      <c r="T24" s="824"/>
      <c r="U24" s="824"/>
      <c r="V24" s="824"/>
      <c r="W24" s="824"/>
      <c r="X24" s="824"/>
      <c r="Y24" s="824"/>
      <c r="Z24" s="824"/>
      <c r="AA24" s="824"/>
      <c r="AB24" s="824"/>
      <c r="AC24" s="824"/>
      <c r="AD24" s="824"/>
      <c r="AE24" s="824"/>
      <c r="AF24" s="824"/>
      <c r="AG24" s="824"/>
      <c r="AH24" s="824"/>
      <c r="AI24" s="824"/>
      <c r="AJ24" s="824"/>
      <c r="AK24" s="797"/>
      <c r="AL24" s="797"/>
      <c r="AM24" s="797"/>
      <c r="AN24" s="797"/>
      <c r="AO24" s="797"/>
      <c r="AP24" s="797"/>
      <c r="AQ24" s="797"/>
      <c r="AR24" s="797"/>
      <c r="AS24" s="797"/>
      <c r="AT24" s="797"/>
      <c r="AU24" s="797"/>
      <c r="AV24" s="797"/>
      <c r="AW24" s="797"/>
      <c r="AX24" s="797"/>
      <c r="AY24" s="797"/>
      <c r="AZ24" s="797"/>
      <c r="BA24" s="797"/>
      <c r="BB24" s="797"/>
      <c r="BC24" s="797"/>
      <c r="BD24" s="797"/>
      <c r="BE24" s="797"/>
      <c r="BF24" s="797"/>
      <c r="BG24" s="797"/>
      <c r="BH24" s="797"/>
      <c r="BI24" s="797"/>
      <c r="BJ24" s="797"/>
      <c r="BK24" s="797"/>
      <c r="BL24" s="797"/>
      <c r="BM24" s="797"/>
      <c r="BN24" s="797"/>
      <c r="BO24" s="797"/>
      <c r="BP24" s="797"/>
      <c r="BQ24" s="797"/>
      <c r="BR24" s="797"/>
      <c r="BS24" s="797"/>
      <c r="BT24" s="797"/>
      <c r="BU24" s="798"/>
      <c r="BV24" s="798"/>
      <c r="BW24" s="798"/>
      <c r="BX24" s="798"/>
      <c r="BY24" s="798"/>
      <c r="BZ24" s="798"/>
      <c r="CA24" s="798"/>
      <c r="CB24" s="798"/>
      <c r="CC24" s="798"/>
      <c r="CD24" s="798"/>
      <c r="CE24" s="798"/>
      <c r="CF24" s="798"/>
      <c r="CG24" s="798"/>
      <c r="CH24" s="799"/>
    </row>
    <row r="25" spans="1:104" s="2" customFormat="1" ht="11.25">
      <c r="A25" s="92"/>
      <c r="D25" s="92"/>
      <c r="E25" s="92"/>
      <c r="F25" s="92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</row>
    <row r="26" spans="1:104" s="2" customFormat="1" ht="11.25">
      <c r="A26" s="92"/>
      <c r="B26" s="1" t="s">
        <v>653</v>
      </c>
      <c r="C26" s="1"/>
      <c r="D26" s="92"/>
      <c r="E26" s="92"/>
      <c r="F26" s="92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</row>
    <row r="27" spans="1:104" s="2" customFormat="1" ht="11.25">
      <c r="A27" s="92"/>
      <c r="B27" s="92"/>
      <c r="C27" s="92"/>
      <c r="D27" s="92"/>
      <c r="E27" s="92"/>
      <c r="F27" s="92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</row>
    <row r="28" spans="1:108" s="26" customFormat="1" ht="12.75">
      <c r="A28" s="800" t="s">
        <v>719</v>
      </c>
      <c r="B28" s="800"/>
      <c r="C28" s="800"/>
      <c r="D28" s="800"/>
      <c r="E28" s="800"/>
      <c r="F28" s="800"/>
      <c r="G28" s="800"/>
      <c r="H28" s="800"/>
      <c r="I28" s="800"/>
      <c r="J28" s="800"/>
      <c r="K28" s="800"/>
      <c r="L28" s="800"/>
      <c r="M28" s="800"/>
      <c r="N28" s="800"/>
      <c r="O28" s="800"/>
      <c r="P28" s="800"/>
      <c r="Q28" s="800"/>
      <c r="R28" s="800"/>
      <c r="S28" s="800"/>
      <c r="T28" s="800"/>
      <c r="U28" s="800"/>
      <c r="V28" s="800"/>
      <c r="W28" s="800"/>
      <c r="X28" s="800"/>
      <c r="Y28" s="800"/>
      <c r="Z28" s="800"/>
      <c r="AA28" s="800"/>
      <c r="AB28" s="800"/>
      <c r="AC28" s="800"/>
      <c r="AD28" s="800"/>
      <c r="AE28" s="800"/>
      <c r="AF28" s="800"/>
      <c r="AG28" s="800"/>
      <c r="AH28" s="800"/>
      <c r="AI28" s="800"/>
      <c r="AJ28" s="800"/>
      <c r="AK28" s="800"/>
      <c r="AL28" s="800"/>
      <c r="AM28" s="800"/>
      <c r="AN28" s="800"/>
      <c r="AO28" s="800"/>
      <c r="AP28" s="800"/>
      <c r="AQ28" s="800"/>
      <c r="AR28" s="800"/>
      <c r="AS28" s="800"/>
      <c r="AT28" s="800"/>
      <c r="AU28" s="800"/>
      <c r="AV28" s="800"/>
      <c r="AW28" s="800"/>
      <c r="AX28" s="800"/>
      <c r="AY28" s="800"/>
      <c r="AZ28" s="800"/>
      <c r="BA28" s="800"/>
      <c r="BB28" s="800"/>
      <c r="BC28" s="800"/>
      <c r="BD28" s="800"/>
      <c r="BE28" s="800"/>
      <c r="BF28" s="800"/>
      <c r="BG28" s="800"/>
      <c r="BH28" s="800"/>
      <c r="BI28" s="800"/>
      <c r="BJ28" s="800"/>
      <c r="BK28" s="800"/>
      <c r="BL28" s="800"/>
      <c r="BM28" s="800"/>
      <c r="BN28" s="800"/>
      <c r="BO28" s="800"/>
      <c r="BP28" s="800"/>
      <c r="BQ28" s="800"/>
      <c r="BR28" s="800"/>
      <c r="BS28" s="800"/>
      <c r="BT28" s="800"/>
      <c r="BU28" s="800"/>
      <c r="BV28" s="800"/>
      <c r="BW28" s="800"/>
      <c r="BX28" s="800"/>
      <c r="BY28" s="800"/>
      <c r="BZ28" s="800"/>
      <c r="CA28" s="800"/>
      <c r="CB28" s="800"/>
      <c r="CC28" s="800"/>
      <c r="CD28" s="800"/>
      <c r="CE28" s="800"/>
      <c r="CF28" s="800"/>
      <c r="CG28" s="800"/>
      <c r="CH28" s="800"/>
      <c r="CI28" s="800"/>
      <c r="CJ28" s="800"/>
      <c r="CK28" s="800"/>
      <c r="CL28" s="800"/>
      <c r="CM28" s="800"/>
      <c r="CN28" s="800"/>
      <c r="CO28" s="800"/>
      <c r="CP28" s="800"/>
      <c r="CQ28" s="800"/>
      <c r="CR28" s="800"/>
      <c r="CS28" s="800"/>
      <c r="CT28" s="800"/>
      <c r="CU28" s="800"/>
      <c r="CV28" s="800"/>
      <c r="CW28" s="800"/>
      <c r="CX28" s="800"/>
      <c r="CY28" s="800"/>
      <c r="CZ28" s="800"/>
      <c r="DA28" s="800"/>
      <c r="DB28" s="800"/>
      <c r="DC28" s="800"/>
      <c r="DD28" s="800"/>
    </row>
    <row r="29" spans="1:104" s="2" customFormat="1" ht="12" thickBot="1">
      <c r="A29" s="92"/>
      <c r="B29" s="92"/>
      <c r="C29" s="92"/>
      <c r="D29" s="92"/>
      <c r="E29" s="92"/>
      <c r="F29" s="92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</row>
    <row r="30" spans="1:108" s="2" customFormat="1" ht="10.5">
      <c r="A30" s="801" t="s">
        <v>0</v>
      </c>
      <c r="B30" s="802"/>
      <c r="C30" s="802"/>
      <c r="D30" s="802"/>
      <c r="E30" s="802"/>
      <c r="F30" s="803"/>
      <c r="G30" s="810" t="s">
        <v>157</v>
      </c>
      <c r="H30" s="811"/>
      <c r="I30" s="811"/>
      <c r="J30" s="811"/>
      <c r="K30" s="811"/>
      <c r="L30" s="811"/>
      <c r="M30" s="811"/>
      <c r="N30" s="811"/>
      <c r="O30" s="811"/>
      <c r="P30" s="811"/>
      <c r="Q30" s="811"/>
      <c r="R30" s="811"/>
      <c r="S30" s="811"/>
      <c r="T30" s="811"/>
      <c r="U30" s="811"/>
      <c r="V30" s="811"/>
      <c r="W30" s="811"/>
      <c r="X30" s="811"/>
      <c r="Y30" s="811"/>
      <c r="Z30" s="811"/>
      <c r="AA30" s="811"/>
      <c r="AB30" s="811"/>
      <c r="AC30" s="811"/>
      <c r="AD30" s="811"/>
      <c r="AE30" s="811"/>
      <c r="AF30" s="811"/>
      <c r="AG30" s="811"/>
      <c r="AH30" s="811"/>
      <c r="AI30" s="811"/>
      <c r="AJ30" s="812"/>
      <c r="AK30" s="819" t="s">
        <v>36</v>
      </c>
      <c r="AL30" s="820"/>
      <c r="AM30" s="820"/>
      <c r="AN30" s="820"/>
      <c r="AO30" s="820"/>
      <c r="AP30" s="820"/>
      <c r="AQ30" s="820"/>
      <c r="AR30" s="820"/>
      <c r="AS30" s="820"/>
      <c r="AT30" s="820"/>
      <c r="AU30" s="820"/>
      <c r="AV30" s="820"/>
      <c r="AW30" s="820"/>
      <c r="AX30" s="820"/>
      <c r="AY30" s="820"/>
      <c r="AZ30" s="820"/>
      <c r="BA30" s="820"/>
      <c r="BB30" s="820"/>
      <c r="BC30" s="820"/>
      <c r="BD30" s="820"/>
      <c r="BE30" s="820"/>
      <c r="BF30" s="820"/>
      <c r="BG30" s="820"/>
      <c r="BH30" s="820"/>
      <c r="BI30" s="820"/>
      <c r="BJ30" s="820"/>
      <c r="BK30" s="820"/>
      <c r="BL30" s="820"/>
      <c r="BM30" s="820"/>
      <c r="BN30" s="820"/>
      <c r="BO30" s="820"/>
      <c r="BP30" s="820"/>
      <c r="BQ30" s="820"/>
      <c r="BR30" s="820"/>
      <c r="BS30" s="820"/>
      <c r="BT30" s="820"/>
      <c r="BU30" s="820" t="s">
        <v>159</v>
      </c>
      <c r="BV30" s="820"/>
      <c r="BW30" s="820"/>
      <c r="BX30" s="820"/>
      <c r="BY30" s="820"/>
      <c r="BZ30" s="820"/>
      <c r="CA30" s="820"/>
      <c r="CB30" s="820"/>
      <c r="CC30" s="820"/>
      <c r="CD30" s="820"/>
      <c r="CE30" s="820"/>
      <c r="CF30" s="820"/>
      <c r="CG30" s="820"/>
      <c r="CH30" s="820"/>
      <c r="CI30" s="820"/>
      <c r="CJ30" s="820"/>
      <c r="CK30" s="820"/>
      <c r="CL30" s="820"/>
      <c r="CM30" s="820"/>
      <c r="CN30" s="820"/>
      <c r="CO30" s="820"/>
      <c r="CP30" s="820"/>
      <c r="CQ30" s="820"/>
      <c r="CR30" s="820"/>
      <c r="CS30" s="820"/>
      <c r="CT30" s="820"/>
      <c r="CU30" s="820"/>
      <c r="CV30" s="820"/>
      <c r="CW30" s="820"/>
      <c r="CX30" s="820"/>
      <c r="CY30" s="820"/>
      <c r="CZ30" s="820"/>
      <c r="DA30" s="820"/>
      <c r="DB30" s="820"/>
      <c r="DC30" s="820"/>
      <c r="DD30" s="821"/>
    </row>
    <row r="31" spans="1:108" s="2" customFormat="1" ht="10.5" customHeight="1">
      <c r="A31" s="804"/>
      <c r="B31" s="805"/>
      <c r="C31" s="805"/>
      <c r="D31" s="805"/>
      <c r="E31" s="805"/>
      <c r="F31" s="806"/>
      <c r="G31" s="813"/>
      <c r="H31" s="814"/>
      <c r="I31" s="814"/>
      <c r="J31" s="814"/>
      <c r="K31" s="814"/>
      <c r="L31" s="814"/>
      <c r="M31" s="814"/>
      <c r="N31" s="814"/>
      <c r="O31" s="814"/>
      <c r="P31" s="814"/>
      <c r="Q31" s="814"/>
      <c r="R31" s="814"/>
      <c r="S31" s="814"/>
      <c r="T31" s="814"/>
      <c r="U31" s="814"/>
      <c r="V31" s="814"/>
      <c r="W31" s="814"/>
      <c r="X31" s="814"/>
      <c r="Y31" s="814"/>
      <c r="Z31" s="814"/>
      <c r="AA31" s="814"/>
      <c r="AB31" s="814"/>
      <c r="AC31" s="814"/>
      <c r="AD31" s="814"/>
      <c r="AE31" s="814"/>
      <c r="AF31" s="814"/>
      <c r="AG31" s="814"/>
      <c r="AH31" s="814"/>
      <c r="AI31" s="814"/>
      <c r="AJ31" s="815"/>
      <c r="AK31" s="285" t="s">
        <v>654</v>
      </c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  <c r="BT31" s="286"/>
      <c r="BU31" s="284" t="s">
        <v>654</v>
      </c>
      <c r="BV31" s="285"/>
      <c r="BW31" s="285"/>
      <c r="BX31" s="285"/>
      <c r="BY31" s="285"/>
      <c r="BZ31" s="285"/>
      <c r="CA31" s="285"/>
      <c r="CB31" s="285"/>
      <c r="CC31" s="285"/>
      <c r="CD31" s="285"/>
      <c r="CE31" s="285"/>
      <c r="CF31" s="285"/>
      <c r="CG31" s="285"/>
      <c r="CH31" s="285"/>
      <c r="CI31" s="285"/>
      <c r="CJ31" s="285"/>
      <c r="CK31" s="285"/>
      <c r="CL31" s="285"/>
      <c r="CM31" s="285"/>
      <c r="CN31" s="285"/>
      <c r="CO31" s="285"/>
      <c r="CP31" s="285"/>
      <c r="CQ31" s="285"/>
      <c r="CR31" s="285"/>
      <c r="CS31" s="285"/>
      <c r="CT31" s="285"/>
      <c r="CU31" s="285"/>
      <c r="CV31" s="285"/>
      <c r="CW31" s="285"/>
      <c r="CX31" s="285"/>
      <c r="CY31" s="285"/>
      <c r="CZ31" s="285"/>
      <c r="DA31" s="285"/>
      <c r="DB31" s="285"/>
      <c r="DC31" s="285"/>
      <c r="DD31" s="794"/>
    </row>
    <row r="32" spans="1:108" s="2" customFormat="1" ht="10.5" customHeight="1">
      <c r="A32" s="804"/>
      <c r="B32" s="805"/>
      <c r="C32" s="805"/>
      <c r="D32" s="805"/>
      <c r="E32" s="805"/>
      <c r="F32" s="806"/>
      <c r="G32" s="813"/>
      <c r="H32" s="814"/>
      <c r="I32" s="814"/>
      <c r="J32" s="814"/>
      <c r="K32" s="814"/>
      <c r="L32" s="814"/>
      <c r="M32" s="814"/>
      <c r="N32" s="814"/>
      <c r="O32" s="814"/>
      <c r="P32" s="814"/>
      <c r="Q32" s="814"/>
      <c r="R32" s="814"/>
      <c r="S32" s="814"/>
      <c r="T32" s="814"/>
      <c r="U32" s="814"/>
      <c r="V32" s="814"/>
      <c r="W32" s="814"/>
      <c r="X32" s="814"/>
      <c r="Y32" s="814"/>
      <c r="Z32" s="814"/>
      <c r="AA32" s="814"/>
      <c r="AB32" s="814"/>
      <c r="AC32" s="814"/>
      <c r="AD32" s="814"/>
      <c r="AE32" s="814"/>
      <c r="AF32" s="814"/>
      <c r="AG32" s="814"/>
      <c r="AH32" s="814"/>
      <c r="AI32" s="814"/>
      <c r="AJ32" s="815"/>
      <c r="AK32" s="285" t="s">
        <v>193</v>
      </c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6"/>
      <c r="BU32" s="284" t="s">
        <v>193</v>
      </c>
      <c r="BV32" s="285"/>
      <c r="BW32" s="285"/>
      <c r="BX32" s="285"/>
      <c r="BY32" s="285"/>
      <c r="BZ32" s="285"/>
      <c r="CA32" s="285"/>
      <c r="CB32" s="285"/>
      <c r="CC32" s="285"/>
      <c r="CD32" s="285"/>
      <c r="CE32" s="285"/>
      <c r="CF32" s="285"/>
      <c r="CG32" s="285"/>
      <c r="CH32" s="285"/>
      <c r="CI32" s="285"/>
      <c r="CJ32" s="285"/>
      <c r="CK32" s="285"/>
      <c r="CL32" s="285"/>
      <c r="CM32" s="285"/>
      <c r="CN32" s="285"/>
      <c r="CO32" s="285"/>
      <c r="CP32" s="285"/>
      <c r="CQ32" s="285"/>
      <c r="CR32" s="285"/>
      <c r="CS32" s="285"/>
      <c r="CT32" s="285"/>
      <c r="CU32" s="285"/>
      <c r="CV32" s="285"/>
      <c r="CW32" s="285"/>
      <c r="CX32" s="285"/>
      <c r="CY32" s="285"/>
      <c r="CZ32" s="285"/>
      <c r="DA32" s="285"/>
      <c r="DB32" s="285"/>
      <c r="DC32" s="285"/>
      <c r="DD32" s="794"/>
    </row>
    <row r="33" spans="1:108" s="2" customFormat="1" ht="31.5" customHeight="1" thickBot="1">
      <c r="A33" s="807"/>
      <c r="B33" s="808"/>
      <c r="C33" s="808"/>
      <c r="D33" s="808"/>
      <c r="E33" s="808"/>
      <c r="F33" s="809"/>
      <c r="G33" s="816"/>
      <c r="H33" s="817"/>
      <c r="I33" s="817"/>
      <c r="J33" s="817"/>
      <c r="K33" s="817"/>
      <c r="L33" s="817"/>
      <c r="M33" s="817"/>
      <c r="N33" s="817"/>
      <c r="O33" s="817"/>
      <c r="P33" s="817"/>
      <c r="Q33" s="817"/>
      <c r="R33" s="817"/>
      <c r="S33" s="817"/>
      <c r="T33" s="817"/>
      <c r="U33" s="817"/>
      <c r="V33" s="817"/>
      <c r="W33" s="817"/>
      <c r="X33" s="817"/>
      <c r="Y33" s="817"/>
      <c r="Z33" s="817"/>
      <c r="AA33" s="817"/>
      <c r="AB33" s="817"/>
      <c r="AC33" s="817"/>
      <c r="AD33" s="817"/>
      <c r="AE33" s="817"/>
      <c r="AF33" s="817"/>
      <c r="AG33" s="817"/>
      <c r="AH33" s="817"/>
      <c r="AI33" s="817"/>
      <c r="AJ33" s="818"/>
      <c r="AK33" s="795" t="s">
        <v>720</v>
      </c>
      <c r="AL33" s="783"/>
      <c r="AM33" s="783"/>
      <c r="AN33" s="783"/>
      <c r="AO33" s="783"/>
      <c r="AP33" s="783"/>
      <c r="AQ33" s="784"/>
      <c r="AR33" s="796" t="s">
        <v>721</v>
      </c>
      <c r="AS33" s="783"/>
      <c r="AT33" s="783"/>
      <c r="AU33" s="783"/>
      <c r="AV33" s="783"/>
      <c r="AW33" s="783"/>
      <c r="AX33" s="784"/>
      <c r="AY33" s="796" t="s">
        <v>722</v>
      </c>
      <c r="AZ33" s="783"/>
      <c r="BA33" s="783"/>
      <c r="BB33" s="783"/>
      <c r="BC33" s="783"/>
      <c r="BD33" s="783"/>
      <c r="BE33" s="784"/>
      <c r="BF33" s="796" t="s">
        <v>723</v>
      </c>
      <c r="BG33" s="783"/>
      <c r="BH33" s="783"/>
      <c r="BI33" s="783"/>
      <c r="BJ33" s="783"/>
      <c r="BK33" s="783"/>
      <c r="BL33" s="784"/>
      <c r="BM33" s="782">
        <v>2018</v>
      </c>
      <c r="BN33" s="783"/>
      <c r="BO33" s="783"/>
      <c r="BP33" s="783"/>
      <c r="BQ33" s="783"/>
      <c r="BR33" s="783"/>
      <c r="BS33" s="783"/>
      <c r="BT33" s="784"/>
      <c r="BU33" s="795" t="s">
        <v>724</v>
      </c>
      <c r="BV33" s="783"/>
      <c r="BW33" s="783"/>
      <c r="BX33" s="783"/>
      <c r="BY33" s="783"/>
      <c r="BZ33" s="783"/>
      <c r="CA33" s="784"/>
      <c r="CB33" s="796" t="s">
        <v>721</v>
      </c>
      <c r="CC33" s="783"/>
      <c r="CD33" s="783"/>
      <c r="CE33" s="783"/>
      <c r="CF33" s="783"/>
      <c r="CG33" s="783"/>
      <c r="CH33" s="784"/>
      <c r="CI33" s="796" t="s">
        <v>722</v>
      </c>
      <c r="CJ33" s="783"/>
      <c r="CK33" s="783"/>
      <c r="CL33" s="783"/>
      <c r="CM33" s="783"/>
      <c r="CN33" s="783"/>
      <c r="CO33" s="784"/>
      <c r="CP33" s="796" t="s">
        <v>723</v>
      </c>
      <c r="CQ33" s="783"/>
      <c r="CR33" s="783"/>
      <c r="CS33" s="783"/>
      <c r="CT33" s="783"/>
      <c r="CU33" s="783"/>
      <c r="CV33" s="784"/>
      <c r="CW33" s="782">
        <v>2018</v>
      </c>
      <c r="CX33" s="783"/>
      <c r="CY33" s="783"/>
      <c r="CZ33" s="783"/>
      <c r="DA33" s="783"/>
      <c r="DB33" s="783"/>
      <c r="DC33" s="783"/>
      <c r="DD33" s="784"/>
    </row>
    <row r="34" spans="1:108" s="96" customFormat="1" ht="10.5">
      <c r="A34" s="785" t="s">
        <v>13</v>
      </c>
      <c r="B34" s="786"/>
      <c r="C34" s="786"/>
      <c r="D34" s="786"/>
      <c r="E34" s="786"/>
      <c r="F34" s="787"/>
      <c r="G34" s="788">
        <v>2</v>
      </c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789"/>
      <c r="AJ34" s="790"/>
      <c r="AK34" s="791">
        <v>3</v>
      </c>
      <c r="AL34" s="789"/>
      <c r="AM34" s="789"/>
      <c r="AN34" s="789"/>
      <c r="AO34" s="789"/>
      <c r="AP34" s="789"/>
      <c r="AQ34" s="789"/>
      <c r="AR34" s="789">
        <v>4</v>
      </c>
      <c r="AS34" s="789"/>
      <c r="AT34" s="789"/>
      <c r="AU34" s="789"/>
      <c r="AV34" s="789"/>
      <c r="AW34" s="789"/>
      <c r="AX34" s="789"/>
      <c r="AY34" s="789">
        <v>5</v>
      </c>
      <c r="AZ34" s="789"/>
      <c r="BA34" s="789"/>
      <c r="BB34" s="789"/>
      <c r="BC34" s="789"/>
      <c r="BD34" s="789"/>
      <c r="BE34" s="789"/>
      <c r="BF34" s="789">
        <v>6</v>
      </c>
      <c r="BG34" s="789"/>
      <c r="BH34" s="789"/>
      <c r="BI34" s="789"/>
      <c r="BJ34" s="789"/>
      <c r="BK34" s="789"/>
      <c r="BL34" s="789"/>
      <c r="BM34" s="789">
        <v>7</v>
      </c>
      <c r="BN34" s="789"/>
      <c r="BO34" s="789"/>
      <c r="BP34" s="789"/>
      <c r="BQ34" s="789"/>
      <c r="BR34" s="789"/>
      <c r="BS34" s="789"/>
      <c r="BT34" s="792"/>
      <c r="BU34" s="793">
        <v>8</v>
      </c>
      <c r="BV34" s="780"/>
      <c r="BW34" s="780"/>
      <c r="BX34" s="780"/>
      <c r="BY34" s="780"/>
      <c r="BZ34" s="780"/>
      <c r="CA34" s="780"/>
      <c r="CB34" s="780">
        <v>9</v>
      </c>
      <c r="CC34" s="780"/>
      <c r="CD34" s="780"/>
      <c r="CE34" s="780"/>
      <c r="CF34" s="780"/>
      <c r="CG34" s="780"/>
      <c r="CH34" s="780"/>
      <c r="CI34" s="780">
        <v>10</v>
      </c>
      <c r="CJ34" s="780"/>
      <c r="CK34" s="780"/>
      <c r="CL34" s="780"/>
      <c r="CM34" s="780"/>
      <c r="CN34" s="780"/>
      <c r="CO34" s="780"/>
      <c r="CP34" s="780">
        <v>11</v>
      </c>
      <c r="CQ34" s="780"/>
      <c r="CR34" s="780"/>
      <c r="CS34" s="780"/>
      <c r="CT34" s="780"/>
      <c r="CU34" s="780"/>
      <c r="CV34" s="780"/>
      <c r="CW34" s="780">
        <v>12</v>
      </c>
      <c r="CX34" s="780"/>
      <c r="CY34" s="780"/>
      <c r="CZ34" s="780"/>
      <c r="DA34" s="780"/>
      <c r="DB34" s="780"/>
      <c r="DC34" s="780"/>
      <c r="DD34" s="781"/>
    </row>
    <row r="35" spans="1:108" s="2" customFormat="1" ht="12" thickBot="1">
      <c r="A35" s="767"/>
      <c r="B35" s="768"/>
      <c r="C35" s="768"/>
      <c r="D35" s="768"/>
      <c r="E35" s="768"/>
      <c r="F35" s="769"/>
      <c r="G35" s="770" t="s">
        <v>128</v>
      </c>
      <c r="H35" s="771"/>
      <c r="I35" s="771"/>
      <c r="J35" s="771"/>
      <c r="K35" s="771"/>
      <c r="L35" s="771"/>
      <c r="M35" s="771"/>
      <c r="N35" s="771"/>
      <c r="O35" s="771"/>
      <c r="P35" s="771"/>
      <c r="Q35" s="771"/>
      <c r="R35" s="771"/>
      <c r="S35" s="771"/>
      <c r="T35" s="771"/>
      <c r="U35" s="771"/>
      <c r="V35" s="771"/>
      <c r="W35" s="771"/>
      <c r="X35" s="771"/>
      <c r="Y35" s="771"/>
      <c r="Z35" s="771"/>
      <c r="AA35" s="771"/>
      <c r="AB35" s="771"/>
      <c r="AC35" s="771"/>
      <c r="AD35" s="771"/>
      <c r="AE35" s="771"/>
      <c r="AF35" s="771"/>
      <c r="AG35" s="771"/>
      <c r="AH35" s="771"/>
      <c r="AI35" s="771"/>
      <c r="AJ35" s="772"/>
      <c r="AK35" s="773">
        <v>0</v>
      </c>
      <c r="AL35" s="765"/>
      <c r="AM35" s="765"/>
      <c r="AN35" s="765"/>
      <c r="AO35" s="765"/>
      <c r="AP35" s="765"/>
      <c r="AQ35" s="765"/>
      <c r="AR35" s="773">
        <v>0</v>
      </c>
      <c r="AS35" s="765"/>
      <c r="AT35" s="765"/>
      <c r="AU35" s="765"/>
      <c r="AV35" s="765"/>
      <c r="AW35" s="765"/>
      <c r="AX35" s="765"/>
      <c r="AY35" s="773">
        <v>0</v>
      </c>
      <c r="AZ35" s="765"/>
      <c r="BA35" s="765"/>
      <c r="BB35" s="765"/>
      <c r="BC35" s="765"/>
      <c r="BD35" s="765"/>
      <c r="BE35" s="765"/>
      <c r="BF35" s="773" t="s">
        <v>713</v>
      </c>
      <c r="BG35" s="765"/>
      <c r="BH35" s="765"/>
      <c r="BI35" s="765"/>
      <c r="BJ35" s="765"/>
      <c r="BK35" s="765"/>
      <c r="BL35" s="765"/>
      <c r="BM35" s="765" t="str">
        <f>BF35</f>
        <v>2,950/1,410</v>
      </c>
      <c r="BN35" s="765"/>
      <c r="BO35" s="765"/>
      <c r="BP35" s="765"/>
      <c r="BQ35" s="765"/>
      <c r="BR35" s="765"/>
      <c r="BS35" s="765"/>
      <c r="BT35" s="779"/>
      <c r="BU35" s="764">
        <v>0</v>
      </c>
      <c r="BV35" s="765"/>
      <c r="BW35" s="765"/>
      <c r="BX35" s="765"/>
      <c r="BY35" s="765"/>
      <c r="BZ35" s="765"/>
      <c r="CA35" s="765"/>
      <c r="CB35" s="765">
        <v>0</v>
      </c>
      <c r="CC35" s="765"/>
      <c r="CD35" s="765"/>
      <c r="CE35" s="765"/>
      <c r="CF35" s="765"/>
      <c r="CG35" s="765"/>
      <c r="CH35" s="765"/>
      <c r="CI35" s="765">
        <v>0</v>
      </c>
      <c r="CJ35" s="765"/>
      <c r="CK35" s="765"/>
      <c r="CL35" s="765"/>
      <c r="CM35" s="765"/>
      <c r="CN35" s="765"/>
      <c r="CO35" s="765"/>
      <c r="CP35" s="765">
        <v>0</v>
      </c>
      <c r="CQ35" s="765"/>
      <c r="CR35" s="765"/>
      <c r="CS35" s="765"/>
      <c r="CT35" s="765"/>
      <c r="CU35" s="765"/>
      <c r="CV35" s="765"/>
      <c r="CW35" s="765">
        <v>0</v>
      </c>
      <c r="CX35" s="765"/>
      <c r="CY35" s="765"/>
      <c r="CZ35" s="765"/>
      <c r="DA35" s="765"/>
      <c r="DB35" s="765"/>
      <c r="DC35" s="765"/>
      <c r="DD35" s="766"/>
    </row>
    <row r="36" spans="1:108" s="2" customFormat="1" ht="21.75" customHeight="1" thickBot="1">
      <c r="A36" s="767" t="s">
        <v>13</v>
      </c>
      <c r="B36" s="768"/>
      <c r="C36" s="768"/>
      <c r="D36" s="768"/>
      <c r="E36" s="768"/>
      <c r="F36" s="769"/>
      <c r="G36" s="770" t="s">
        <v>14</v>
      </c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771"/>
      <c r="Z36" s="771"/>
      <c r="AA36" s="771"/>
      <c r="AB36" s="771"/>
      <c r="AC36" s="771"/>
      <c r="AD36" s="771"/>
      <c r="AE36" s="771"/>
      <c r="AF36" s="771"/>
      <c r="AG36" s="771"/>
      <c r="AH36" s="771"/>
      <c r="AI36" s="771"/>
      <c r="AJ36" s="772"/>
      <c r="AK36" s="773">
        <v>0</v>
      </c>
      <c r="AL36" s="765"/>
      <c r="AM36" s="765"/>
      <c r="AN36" s="765"/>
      <c r="AO36" s="765"/>
      <c r="AP36" s="765"/>
      <c r="AQ36" s="765"/>
      <c r="AR36" s="773">
        <v>0</v>
      </c>
      <c r="AS36" s="765"/>
      <c r="AT36" s="765"/>
      <c r="AU36" s="765"/>
      <c r="AV36" s="765"/>
      <c r="AW36" s="765"/>
      <c r="AX36" s="765"/>
      <c r="AY36" s="773">
        <v>0</v>
      </c>
      <c r="AZ36" s="765"/>
      <c r="BA36" s="765"/>
      <c r="BB36" s="765"/>
      <c r="BC36" s="765"/>
      <c r="BD36" s="765"/>
      <c r="BE36" s="765"/>
      <c r="BF36" s="773" t="str">
        <f>BF37</f>
        <v>0,500/1,09</v>
      </c>
      <c r="BG36" s="765"/>
      <c r="BH36" s="765"/>
      <c r="BI36" s="765"/>
      <c r="BJ36" s="765"/>
      <c r="BK36" s="765"/>
      <c r="BL36" s="765"/>
      <c r="BM36" s="765" t="str">
        <f>BM37</f>
        <v>0,500/1,09</v>
      </c>
      <c r="BN36" s="765"/>
      <c r="BO36" s="765"/>
      <c r="BP36" s="765"/>
      <c r="BQ36" s="765"/>
      <c r="BR36" s="765"/>
      <c r="BS36" s="765"/>
      <c r="BT36" s="779"/>
      <c r="BU36" s="764">
        <v>0</v>
      </c>
      <c r="BV36" s="765"/>
      <c r="BW36" s="765"/>
      <c r="BX36" s="765"/>
      <c r="BY36" s="765"/>
      <c r="BZ36" s="765"/>
      <c r="CA36" s="765"/>
      <c r="CB36" s="765">
        <v>0</v>
      </c>
      <c r="CC36" s="765"/>
      <c r="CD36" s="765"/>
      <c r="CE36" s="765"/>
      <c r="CF36" s="765"/>
      <c r="CG36" s="765"/>
      <c r="CH36" s="765"/>
      <c r="CI36" s="765">
        <v>0</v>
      </c>
      <c r="CJ36" s="765"/>
      <c r="CK36" s="765"/>
      <c r="CL36" s="765"/>
      <c r="CM36" s="765"/>
      <c r="CN36" s="765"/>
      <c r="CO36" s="765"/>
      <c r="CP36" s="765">
        <v>0</v>
      </c>
      <c r="CQ36" s="765"/>
      <c r="CR36" s="765"/>
      <c r="CS36" s="765"/>
      <c r="CT36" s="765"/>
      <c r="CU36" s="765"/>
      <c r="CV36" s="765"/>
      <c r="CW36" s="765">
        <v>0</v>
      </c>
      <c r="CX36" s="765"/>
      <c r="CY36" s="765"/>
      <c r="CZ36" s="765"/>
      <c r="DA36" s="765"/>
      <c r="DB36" s="765"/>
      <c r="DC36" s="765"/>
      <c r="DD36" s="766"/>
    </row>
    <row r="37" spans="1:108" s="2" customFormat="1" ht="30.75" customHeight="1" thickBot="1">
      <c r="A37" s="767" t="s">
        <v>655</v>
      </c>
      <c r="B37" s="768"/>
      <c r="C37" s="768"/>
      <c r="D37" s="768"/>
      <c r="E37" s="768"/>
      <c r="F37" s="769"/>
      <c r="G37" s="770" t="s">
        <v>15</v>
      </c>
      <c r="H37" s="771"/>
      <c r="I37" s="771"/>
      <c r="J37" s="771"/>
      <c r="K37" s="771"/>
      <c r="L37" s="771"/>
      <c r="M37" s="771"/>
      <c r="N37" s="771"/>
      <c r="O37" s="771"/>
      <c r="P37" s="771"/>
      <c r="Q37" s="771"/>
      <c r="R37" s="771"/>
      <c r="S37" s="771"/>
      <c r="T37" s="771"/>
      <c r="U37" s="771"/>
      <c r="V37" s="771"/>
      <c r="W37" s="771"/>
      <c r="X37" s="771"/>
      <c r="Y37" s="771"/>
      <c r="Z37" s="771"/>
      <c r="AA37" s="771"/>
      <c r="AB37" s="771"/>
      <c r="AC37" s="771"/>
      <c r="AD37" s="771"/>
      <c r="AE37" s="771"/>
      <c r="AF37" s="771"/>
      <c r="AG37" s="771"/>
      <c r="AH37" s="771"/>
      <c r="AI37" s="771"/>
      <c r="AJ37" s="772"/>
      <c r="AK37" s="773">
        <v>0</v>
      </c>
      <c r="AL37" s="765"/>
      <c r="AM37" s="765"/>
      <c r="AN37" s="765"/>
      <c r="AO37" s="765"/>
      <c r="AP37" s="765"/>
      <c r="AQ37" s="765"/>
      <c r="AR37" s="773">
        <v>0</v>
      </c>
      <c r="AS37" s="765"/>
      <c r="AT37" s="765"/>
      <c r="AU37" s="765"/>
      <c r="AV37" s="765"/>
      <c r="AW37" s="765"/>
      <c r="AX37" s="765"/>
      <c r="AY37" s="773">
        <v>0</v>
      </c>
      <c r="AZ37" s="765"/>
      <c r="BA37" s="765"/>
      <c r="BB37" s="765"/>
      <c r="BC37" s="765"/>
      <c r="BD37" s="765"/>
      <c r="BE37" s="765"/>
      <c r="BF37" s="773" t="s">
        <v>711</v>
      </c>
      <c r="BG37" s="765"/>
      <c r="BH37" s="765"/>
      <c r="BI37" s="765"/>
      <c r="BJ37" s="765"/>
      <c r="BK37" s="765"/>
      <c r="BL37" s="765"/>
      <c r="BM37" s="765" t="str">
        <f>BF37</f>
        <v>0,500/1,09</v>
      </c>
      <c r="BN37" s="765"/>
      <c r="BO37" s="765"/>
      <c r="BP37" s="765"/>
      <c r="BQ37" s="765"/>
      <c r="BR37" s="765"/>
      <c r="BS37" s="765"/>
      <c r="BT37" s="779"/>
      <c r="BU37" s="764">
        <v>0</v>
      </c>
      <c r="BV37" s="765"/>
      <c r="BW37" s="765"/>
      <c r="BX37" s="765"/>
      <c r="BY37" s="765"/>
      <c r="BZ37" s="765"/>
      <c r="CA37" s="765"/>
      <c r="CB37" s="765">
        <v>0</v>
      </c>
      <c r="CC37" s="765"/>
      <c r="CD37" s="765"/>
      <c r="CE37" s="765"/>
      <c r="CF37" s="765"/>
      <c r="CG37" s="765"/>
      <c r="CH37" s="765"/>
      <c r="CI37" s="765">
        <v>0</v>
      </c>
      <c r="CJ37" s="765"/>
      <c r="CK37" s="765"/>
      <c r="CL37" s="765"/>
      <c r="CM37" s="765"/>
      <c r="CN37" s="765"/>
      <c r="CO37" s="765"/>
      <c r="CP37" s="765">
        <v>0</v>
      </c>
      <c r="CQ37" s="765"/>
      <c r="CR37" s="765"/>
      <c r="CS37" s="765"/>
      <c r="CT37" s="765"/>
      <c r="CU37" s="765"/>
      <c r="CV37" s="765"/>
      <c r="CW37" s="765">
        <v>0</v>
      </c>
      <c r="CX37" s="765"/>
      <c r="CY37" s="765"/>
      <c r="CZ37" s="765"/>
      <c r="DA37" s="765"/>
      <c r="DB37" s="765"/>
      <c r="DC37" s="765"/>
      <c r="DD37" s="766"/>
    </row>
    <row r="38" spans="1:108" s="2" customFormat="1" ht="11.25" thickBot="1">
      <c r="A38" s="757" t="s">
        <v>17</v>
      </c>
      <c r="B38" s="758"/>
      <c r="C38" s="758"/>
      <c r="D38" s="758"/>
      <c r="E38" s="758"/>
      <c r="F38" s="759"/>
      <c r="G38" s="760" t="s">
        <v>66</v>
      </c>
      <c r="H38" s="761"/>
      <c r="I38" s="761"/>
      <c r="J38" s="761"/>
      <c r="K38" s="761"/>
      <c r="L38" s="761"/>
      <c r="M38" s="761"/>
      <c r="N38" s="761"/>
      <c r="O38" s="761"/>
      <c r="P38" s="761"/>
      <c r="Q38" s="761"/>
      <c r="R38" s="761"/>
      <c r="S38" s="761"/>
      <c r="T38" s="761"/>
      <c r="U38" s="761"/>
      <c r="V38" s="761"/>
      <c r="W38" s="761"/>
      <c r="X38" s="761"/>
      <c r="Y38" s="761"/>
      <c r="Z38" s="761"/>
      <c r="AA38" s="761"/>
      <c r="AB38" s="761"/>
      <c r="AC38" s="761"/>
      <c r="AD38" s="761"/>
      <c r="AE38" s="761"/>
      <c r="AF38" s="761"/>
      <c r="AG38" s="761"/>
      <c r="AH38" s="761"/>
      <c r="AI38" s="761"/>
      <c r="AJ38" s="762"/>
      <c r="AK38" s="763">
        <v>0</v>
      </c>
      <c r="AL38" s="753"/>
      <c r="AM38" s="753"/>
      <c r="AN38" s="753"/>
      <c r="AO38" s="753"/>
      <c r="AP38" s="753"/>
      <c r="AQ38" s="753"/>
      <c r="AR38" s="763">
        <v>0</v>
      </c>
      <c r="AS38" s="753"/>
      <c r="AT38" s="753"/>
      <c r="AU38" s="753"/>
      <c r="AV38" s="753"/>
      <c r="AW38" s="753"/>
      <c r="AX38" s="753"/>
      <c r="AY38" s="763">
        <v>0</v>
      </c>
      <c r="AZ38" s="753"/>
      <c r="BA38" s="753"/>
      <c r="BB38" s="753"/>
      <c r="BC38" s="753"/>
      <c r="BD38" s="753"/>
      <c r="BE38" s="753"/>
      <c r="BF38" s="776">
        <v>0.5</v>
      </c>
      <c r="BG38" s="777"/>
      <c r="BH38" s="777"/>
      <c r="BI38" s="777"/>
      <c r="BJ38" s="777"/>
      <c r="BK38" s="777"/>
      <c r="BL38" s="777"/>
      <c r="BM38" s="777">
        <f>AK38+AR38+AY38+BF38</f>
        <v>0.5</v>
      </c>
      <c r="BN38" s="777"/>
      <c r="BO38" s="777"/>
      <c r="BP38" s="777"/>
      <c r="BQ38" s="777"/>
      <c r="BR38" s="777"/>
      <c r="BS38" s="777"/>
      <c r="BT38" s="778"/>
      <c r="BU38" s="755">
        <v>0</v>
      </c>
      <c r="BV38" s="753"/>
      <c r="BW38" s="753"/>
      <c r="BX38" s="753"/>
      <c r="BY38" s="753"/>
      <c r="BZ38" s="753"/>
      <c r="CA38" s="753"/>
      <c r="CB38" s="753">
        <v>0</v>
      </c>
      <c r="CC38" s="753"/>
      <c r="CD38" s="753"/>
      <c r="CE38" s="753"/>
      <c r="CF38" s="753"/>
      <c r="CG38" s="753"/>
      <c r="CH38" s="753"/>
      <c r="CI38" s="753">
        <v>0</v>
      </c>
      <c r="CJ38" s="753"/>
      <c r="CK38" s="753"/>
      <c r="CL38" s="753"/>
      <c r="CM38" s="753"/>
      <c r="CN38" s="753"/>
      <c r="CO38" s="753"/>
      <c r="CP38" s="753">
        <v>0</v>
      </c>
      <c r="CQ38" s="753"/>
      <c r="CR38" s="753"/>
      <c r="CS38" s="753"/>
      <c r="CT38" s="753"/>
      <c r="CU38" s="753"/>
      <c r="CV38" s="753"/>
      <c r="CW38" s="753">
        <v>0</v>
      </c>
      <c r="CX38" s="753"/>
      <c r="CY38" s="753"/>
      <c r="CZ38" s="753"/>
      <c r="DA38" s="753"/>
      <c r="DB38" s="753"/>
      <c r="DC38" s="753"/>
      <c r="DD38" s="756"/>
    </row>
    <row r="39" spans="1:108" s="2" customFormat="1" ht="11.25" thickBot="1">
      <c r="A39" s="757" t="s">
        <v>54</v>
      </c>
      <c r="B39" s="758"/>
      <c r="C39" s="758"/>
      <c r="D39" s="758"/>
      <c r="E39" s="758"/>
      <c r="F39" s="759"/>
      <c r="G39" s="760" t="s">
        <v>86</v>
      </c>
      <c r="H39" s="761"/>
      <c r="I39" s="761"/>
      <c r="J39" s="761"/>
      <c r="K39" s="761"/>
      <c r="L39" s="761"/>
      <c r="M39" s="761"/>
      <c r="N39" s="761"/>
      <c r="O39" s="761"/>
      <c r="P39" s="761"/>
      <c r="Q39" s="761"/>
      <c r="R39" s="761"/>
      <c r="S39" s="761"/>
      <c r="T39" s="761"/>
      <c r="U39" s="761"/>
      <c r="V39" s="761"/>
      <c r="W39" s="761"/>
      <c r="X39" s="761"/>
      <c r="Y39" s="761"/>
      <c r="Z39" s="761"/>
      <c r="AA39" s="761"/>
      <c r="AB39" s="761"/>
      <c r="AC39" s="761"/>
      <c r="AD39" s="761"/>
      <c r="AE39" s="761"/>
      <c r="AF39" s="761"/>
      <c r="AG39" s="761"/>
      <c r="AH39" s="761"/>
      <c r="AI39" s="761"/>
      <c r="AJ39" s="762"/>
      <c r="AK39" s="763">
        <v>0</v>
      </c>
      <c r="AL39" s="753"/>
      <c r="AM39" s="753"/>
      <c r="AN39" s="753"/>
      <c r="AO39" s="753"/>
      <c r="AP39" s="753"/>
      <c r="AQ39" s="753"/>
      <c r="AR39" s="763">
        <v>0</v>
      </c>
      <c r="AS39" s="753"/>
      <c r="AT39" s="753"/>
      <c r="AU39" s="753"/>
      <c r="AV39" s="753"/>
      <c r="AW39" s="753"/>
      <c r="AX39" s="753"/>
      <c r="AY39" s="763">
        <v>0</v>
      </c>
      <c r="AZ39" s="753"/>
      <c r="BA39" s="753"/>
      <c r="BB39" s="753"/>
      <c r="BC39" s="753"/>
      <c r="BD39" s="753"/>
      <c r="BE39" s="753"/>
      <c r="BF39" s="763">
        <v>1.09</v>
      </c>
      <c r="BG39" s="753"/>
      <c r="BH39" s="753"/>
      <c r="BI39" s="753"/>
      <c r="BJ39" s="753"/>
      <c r="BK39" s="753"/>
      <c r="BL39" s="753"/>
      <c r="BM39" s="753">
        <f>BF39</f>
        <v>1.09</v>
      </c>
      <c r="BN39" s="753"/>
      <c r="BO39" s="753"/>
      <c r="BP39" s="753"/>
      <c r="BQ39" s="753"/>
      <c r="BR39" s="753"/>
      <c r="BS39" s="753"/>
      <c r="BT39" s="754"/>
      <c r="BU39" s="755">
        <v>0</v>
      </c>
      <c r="BV39" s="753"/>
      <c r="BW39" s="753"/>
      <c r="BX39" s="753"/>
      <c r="BY39" s="753"/>
      <c r="BZ39" s="753"/>
      <c r="CA39" s="753"/>
      <c r="CB39" s="753">
        <v>0</v>
      </c>
      <c r="CC39" s="753"/>
      <c r="CD39" s="753"/>
      <c r="CE39" s="753"/>
      <c r="CF39" s="753"/>
      <c r="CG39" s="753"/>
      <c r="CH39" s="753"/>
      <c r="CI39" s="753">
        <v>0</v>
      </c>
      <c r="CJ39" s="753"/>
      <c r="CK39" s="753"/>
      <c r="CL39" s="753"/>
      <c r="CM39" s="753"/>
      <c r="CN39" s="753"/>
      <c r="CO39" s="753"/>
      <c r="CP39" s="753">
        <v>0</v>
      </c>
      <c r="CQ39" s="753"/>
      <c r="CR39" s="753"/>
      <c r="CS39" s="753"/>
      <c r="CT39" s="753"/>
      <c r="CU39" s="753"/>
      <c r="CV39" s="753"/>
      <c r="CW39" s="753">
        <v>0</v>
      </c>
      <c r="CX39" s="753"/>
      <c r="CY39" s="753"/>
      <c r="CZ39" s="753"/>
      <c r="DA39" s="753"/>
      <c r="DB39" s="753"/>
      <c r="DC39" s="753"/>
      <c r="DD39" s="756"/>
    </row>
    <row r="40" spans="1:108" s="2" customFormat="1" ht="12" thickBot="1">
      <c r="A40" s="767" t="s">
        <v>17</v>
      </c>
      <c r="B40" s="768"/>
      <c r="C40" s="768"/>
      <c r="D40" s="768"/>
      <c r="E40" s="768"/>
      <c r="F40" s="769"/>
      <c r="G40" s="770" t="s">
        <v>20</v>
      </c>
      <c r="H40" s="771"/>
      <c r="I40" s="771"/>
      <c r="J40" s="771"/>
      <c r="K40" s="771"/>
      <c r="L40" s="771"/>
      <c r="M40" s="771"/>
      <c r="N40" s="771"/>
      <c r="O40" s="771"/>
      <c r="P40" s="771"/>
      <c r="Q40" s="771"/>
      <c r="R40" s="771"/>
      <c r="S40" s="771"/>
      <c r="T40" s="771"/>
      <c r="U40" s="771"/>
      <c r="V40" s="771"/>
      <c r="W40" s="771"/>
      <c r="X40" s="771"/>
      <c r="Y40" s="771"/>
      <c r="Z40" s="771"/>
      <c r="AA40" s="771"/>
      <c r="AB40" s="771"/>
      <c r="AC40" s="771"/>
      <c r="AD40" s="771"/>
      <c r="AE40" s="771"/>
      <c r="AF40" s="771"/>
      <c r="AG40" s="771"/>
      <c r="AH40" s="771"/>
      <c r="AI40" s="771"/>
      <c r="AJ40" s="772"/>
      <c r="AK40" s="773">
        <v>0</v>
      </c>
      <c r="AL40" s="765"/>
      <c r="AM40" s="765"/>
      <c r="AN40" s="765"/>
      <c r="AO40" s="765"/>
      <c r="AP40" s="765"/>
      <c r="AQ40" s="765"/>
      <c r="AR40" s="773">
        <v>0</v>
      </c>
      <c r="AS40" s="765"/>
      <c r="AT40" s="765"/>
      <c r="AU40" s="765"/>
      <c r="AV40" s="765"/>
      <c r="AW40" s="765"/>
      <c r="AX40" s="765"/>
      <c r="AY40" s="773">
        <v>0</v>
      </c>
      <c r="AZ40" s="765"/>
      <c r="BA40" s="765"/>
      <c r="BB40" s="765"/>
      <c r="BC40" s="765"/>
      <c r="BD40" s="765"/>
      <c r="BE40" s="765"/>
      <c r="BF40" s="774" t="s">
        <v>709</v>
      </c>
      <c r="BG40" s="775"/>
      <c r="BH40" s="775"/>
      <c r="BI40" s="775"/>
      <c r="BJ40" s="775"/>
      <c r="BK40" s="775"/>
      <c r="BL40" s="775"/>
      <c r="BM40" s="753" t="s">
        <v>200</v>
      </c>
      <c r="BN40" s="753"/>
      <c r="BO40" s="753"/>
      <c r="BP40" s="753"/>
      <c r="BQ40" s="753"/>
      <c r="BR40" s="753"/>
      <c r="BS40" s="753"/>
      <c r="BT40" s="754"/>
      <c r="BU40" s="764">
        <v>0</v>
      </c>
      <c r="BV40" s="765"/>
      <c r="BW40" s="765"/>
      <c r="BX40" s="765"/>
      <c r="BY40" s="765"/>
      <c r="BZ40" s="765"/>
      <c r="CA40" s="765"/>
      <c r="CB40" s="765">
        <v>0</v>
      </c>
      <c r="CC40" s="765"/>
      <c r="CD40" s="765"/>
      <c r="CE40" s="765"/>
      <c r="CF40" s="765"/>
      <c r="CG40" s="765"/>
      <c r="CH40" s="765"/>
      <c r="CI40" s="765">
        <v>0</v>
      </c>
      <c r="CJ40" s="765"/>
      <c r="CK40" s="765"/>
      <c r="CL40" s="765"/>
      <c r="CM40" s="765"/>
      <c r="CN40" s="765"/>
      <c r="CO40" s="765"/>
      <c r="CP40" s="765">
        <v>0</v>
      </c>
      <c r="CQ40" s="765"/>
      <c r="CR40" s="765"/>
      <c r="CS40" s="765"/>
      <c r="CT40" s="765"/>
      <c r="CU40" s="765"/>
      <c r="CV40" s="765"/>
      <c r="CW40" s="765">
        <v>0</v>
      </c>
      <c r="CX40" s="765"/>
      <c r="CY40" s="765"/>
      <c r="CZ40" s="765"/>
      <c r="DA40" s="765"/>
      <c r="DB40" s="765"/>
      <c r="DC40" s="765"/>
      <c r="DD40" s="766"/>
    </row>
    <row r="41" spans="1:108" s="2" customFormat="1" ht="12" thickBot="1">
      <c r="A41" s="767" t="s">
        <v>656</v>
      </c>
      <c r="B41" s="768"/>
      <c r="C41" s="768"/>
      <c r="D41" s="768"/>
      <c r="E41" s="768"/>
      <c r="F41" s="769"/>
      <c r="G41" s="770" t="s">
        <v>15</v>
      </c>
      <c r="H41" s="771"/>
      <c r="I41" s="771"/>
      <c r="J41" s="771"/>
      <c r="K41" s="771"/>
      <c r="L41" s="771"/>
      <c r="M41" s="771"/>
      <c r="N41" s="771"/>
      <c r="O41" s="771"/>
      <c r="P41" s="771"/>
      <c r="Q41" s="771"/>
      <c r="R41" s="771"/>
      <c r="S41" s="771"/>
      <c r="T41" s="771"/>
      <c r="U41" s="771"/>
      <c r="V41" s="771"/>
      <c r="W41" s="771"/>
      <c r="X41" s="771"/>
      <c r="Y41" s="771"/>
      <c r="Z41" s="771"/>
      <c r="AA41" s="771"/>
      <c r="AB41" s="771"/>
      <c r="AC41" s="771"/>
      <c r="AD41" s="771"/>
      <c r="AE41" s="771"/>
      <c r="AF41" s="771"/>
      <c r="AG41" s="771"/>
      <c r="AH41" s="771"/>
      <c r="AI41" s="771"/>
      <c r="AJ41" s="772"/>
      <c r="AK41" s="773">
        <v>0</v>
      </c>
      <c r="AL41" s="765"/>
      <c r="AM41" s="765"/>
      <c r="AN41" s="765"/>
      <c r="AO41" s="765"/>
      <c r="AP41" s="765"/>
      <c r="AQ41" s="765"/>
      <c r="AR41" s="773">
        <v>0</v>
      </c>
      <c r="AS41" s="765"/>
      <c r="AT41" s="765"/>
      <c r="AU41" s="765"/>
      <c r="AV41" s="765"/>
      <c r="AW41" s="765"/>
      <c r="AX41" s="765"/>
      <c r="AY41" s="773">
        <v>0</v>
      </c>
      <c r="AZ41" s="765"/>
      <c r="BA41" s="765"/>
      <c r="BB41" s="765"/>
      <c r="BC41" s="765"/>
      <c r="BD41" s="765"/>
      <c r="BE41" s="765"/>
      <c r="BF41" s="774" t="s">
        <v>709</v>
      </c>
      <c r="BG41" s="775"/>
      <c r="BH41" s="775"/>
      <c r="BI41" s="775"/>
      <c r="BJ41" s="775"/>
      <c r="BK41" s="775"/>
      <c r="BL41" s="775"/>
      <c r="BM41" s="753" t="s">
        <v>200</v>
      </c>
      <c r="BN41" s="753"/>
      <c r="BO41" s="753"/>
      <c r="BP41" s="753"/>
      <c r="BQ41" s="753"/>
      <c r="BR41" s="753"/>
      <c r="BS41" s="753"/>
      <c r="BT41" s="754"/>
      <c r="BU41" s="764">
        <v>0</v>
      </c>
      <c r="BV41" s="765"/>
      <c r="BW41" s="765"/>
      <c r="BX41" s="765"/>
      <c r="BY41" s="765"/>
      <c r="BZ41" s="765"/>
      <c r="CA41" s="765"/>
      <c r="CB41" s="765">
        <v>0</v>
      </c>
      <c r="CC41" s="765"/>
      <c r="CD41" s="765"/>
      <c r="CE41" s="765"/>
      <c r="CF41" s="765"/>
      <c r="CG41" s="765"/>
      <c r="CH41" s="765"/>
      <c r="CI41" s="765">
        <v>0</v>
      </c>
      <c r="CJ41" s="765"/>
      <c r="CK41" s="765"/>
      <c r="CL41" s="765"/>
      <c r="CM41" s="765"/>
      <c r="CN41" s="765"/>
      <c r="CO41" s="765"/>
      <c r="CP41" s="765">
        <v>0</v>
      </c>
      <c r="CQ41" s="765"/>
      <c r="CR41" s="765"/>
      <c r="CS41" s="765"/>
      <c r="CT41" s="765"/>
      <c r="CU41" s="765"/>
      <c r="CV41" s="765"/>
      <c r="CW41" s="765">
        <v>0</v>
      </c>
      <c r="CX41" s="765"/>
      <c r="CY41" s="765"/>
      <c r="CZ41" s="765"/>
      <c r="DA41" s="765"/>
      <c r="DB41" s="765"/>
      <c r="DC41" s="765"/>
      <c r="DD41" s="766"/>
    </row>
    <row r="42" spans="1:108" s="2" customFormat="1" ht="11.25" thickBot="1">
      <c r="A42" s="757" t="s">
        <v>13</v>
      </c>
      <c r="B42" s="758"/>
      <c r="C42" s="758"/>
      <c r="D42" s="758"/>
      <c r="E42" s="758"/>
      <c r="F42" s="759"/>
      <c r="G42" s="760" t="s">
        <v>67</v>
      </c>
      <c r="H42" s="761"/>
      <c r="I42" s="761"/>
      <c r="J42" s="761"/>
      <c r="K42" s="761"/>
      <c r="L42" s="761"/>
      <c r="M42" s="761"/>
      <c r="N42" s="761"/>
      <c r="O42" s="761"/>
      <c r="P42" s="761"/>
      <c r="Q42" s="761"/>
      <c r="R42" s="761"/>
      <c r="S42" s="761"/>
      <c r="T42" s="761"/>
      <c r="U42" s="761"/>
      <c r="V42" s="761"/>
      <c r="W42" s="761"/>
      <c r="X42" s="761"/>
      <c r="Y42" s="761"/>
      <c r="Z42" s="761"/>
      <c r="AA42" s="761"/>
      <c r="AB42" s="761"/>
      <c r="AC42" s="761"/>
      <c r="AD42" s="761"/>
      <c r="AE42" s="761"/>
      <c r="AF42" s="761"/>
      <c r="AG42" s="761"/>
      <c r="AH42" s="761"/>
      <c r="AI42" s="761"/>
      <c r="AJ42" s="762"/>
      <c r="AK42" s="763">
        <v>0</v>
      </c>
      <c r="AL42" s="753"/>
      <c r="AM42" s="753"/>
      <c r="AN42" s="753"/>
      <c r="AO42" s="753"/>
      <c r="AP42" s="753"/>
      <c r="AQ42" s="753"/>
      <c r="AR42" s="763">
        <v>0</v>
      </c>
      <c r="AS42" s="753"/>
      <c r="AT42" s="753"/>
      <c r="AU42" s="753"/>
      <c r="AV42" s="753"/>
      <c r="AW42" s="753"/>
      <c r="AX42" s="753"/>
      <c r="AY42" s="763">
        <v>0</v>
      </c>
      <c r="AZ42" s="753"/>
      <c r="BA42" s="753"/>
      <c r="BB42" s="753"/>
      <c r="BC42" s="753"/>
      <c r="BD42" s="753"/>
      <c r="BE42" s="753"/>
      <c r="BF42" s="763" t="s">
        <v>708</v>
      </c>
      <c r="BG42" s="753"/>
      <c r="BH42" s="753"/>
      <c r="BI42" s="753"/>
      <c r="BJ42" s="753"/>
      <c r="BK42" s="753"/>
      <c r="BL42" s="753"/>
      <c r="BM42" s="753" t="s">
        <v>201</v>
      </c>
      <c r="BN42" s="753"/>
      <c r="BO42" s="753"/>
      <c r="BP42" s="753"/>
      <c r="BQ42" s="753"/>
      <c r="BR42" s="753"/>
      <c r="BS42" s="753"/>
      <c r="BT42" s="754"/>
      <c r="BU42" s="755">
        <v>0</v>
      </c>
      <c r="BV42" s="753"/>
      <c r="BW42" s="753"/>
      <c r="BX42" s="753"/>
      <c r="BY42" s="753"/>
      <c r="BZ42" s="753"/>
      <c r="CA42" s="753"/>
      <c r="CB42" s="753">
        <v>0</v>
      </c>
      <c r="CC42" s="753"/>
      <c r="CD42" s="753"/>
      <c r="CE42" s="753"/>
      <c r="CF42" s="753"/>
      <c r="CG42" s="753"/>
      <c r="CH42" s="753"/>
      <c r="CI42" s="753">
        <v>0</v>
      </c>
      <c r="CJ42" s="753"/>
      <c r="CK42" s="753"/>
      <c r="CL42" s="753"/>
      <c r="CM42" s="753"/>
      <c r="CN42" s="753"/>
      <c r="CO42" s="753"/>
      <c r="CP42" s="753">
        <v>0</v>
      </c>
      <c r="CQ42" s="753"/>
      <c r="CR42" s="753"/>
      <c r="CS42" s="753"/>
      <c r="CT42" s="753"/>
      <c r="CU42" s="753"/>
      <c r="CV42" s="753"/>
      <c r="CW42" s="753">
        <v>0</v>
      </c>
      <c r="CX42" s="753"/>
      <c r="CY42" s="753"/>
      <c r="CZ42" s="753"/>
      <c r="DA42" s="753"/>
      <c r="DB42" s="753"/>
      <c r="DC42" s="753"/>
      <c r="DD42" s="756"/>
    </row>
    <row r="43" spans="1:108" s="2" customFormat="1" ht="11.25" thickBot="1">
      <c r="A43" s="757" t="s">
        <v>17</v>
      </c>
      <c r="B43" s="758"/>
      <c r="C43" s="758"/>
      <c r="D43" s="758"/>
      <c r="E43" s="758"/>
      <c r="F43" s="759"/>
      <c r="G43" s="760" t="s">
        <v>725</v>
      </c>
      <c r="H43" s="761"/>
      <c r="I43" s="761"/>
      <c r="J43" s="761"/>
      <c r="K43" s="761"/>
      <c r="L43" s="761"/>
      <c r="M43" s="761"/>
      <c r="N43" s="761"/>
      <c r="O43" s="761"/>
      <c r="P43" s="761"/>
      <c r="Q43" s="761"/>
      <c r="R43" s="761"/>
      <c r="S43" s="761"/>
      <c r="T43" s="761"/>
      <c r="U43" s="761"/>
      <c r="V43" s="761"/>
      <c r="W43" s="761"/>
      <c r="X43" s="761"/>
      <c r="Y43" s="761"/>
      <c r="Z43" s="761"/>
      <c r="AA43" s="761"/>
      <c r="AB43" s="761"/>
      <c r="AC43" s="761"/>
      <c r="AD43" s="761"/>
      <c r="AE43" s="761"/>
      <c r="AF43" s="761"/>
      <c r="AG43" s="761"/>
      <c r="AH43" s="761"/>
      <c r="AI43" s="761"/>
      <c r="AJ43" s="762"/>
      <c r="AK43" s="763">
        <v>0</v>
      </c>
      <c r="AL43" s="753"/>
      <c r="AM43" s="753"/>
      <c r="AN43" s="753"/>
      <c r="AO43" s="753"/>
      <c r="AP43" s="753"/>
      <c r="AQ43" s="753"/>
      <c r="AR43" s="763">
        <v>0</v>
      </c>
      <c r="AS43" s="753"/>
      <c r="AT43" s="753"/>
      <c r="AU43" s="753"/>
      <c r="AV43" s="753"/>
      <c r="AW43" s="753"/>
      <c r="AX43" s="753"/>
      <c r="AY43" s="763">
        <v>0</v>
      </c>
      <c r="AZ43" s="753"/>
      <c r="BA43" s="753"/>
      <c r="BB43" s="753"/>
      <c r="BC43" s="753"/>
      <c r="BD43" s="753"/>
      <c r="BE43" s="753"/>
      <c r="BF43" s="763" t="s">
        <v>707</v>
      </c>
      <c r="BG43" s="753"/>
      <c r="BH43" s="753"/>
      <c r="BI43" s="753"/>
      <c r="BJ43" s="753"/>
      <c r="BK43" s="753"/>
      <c r="BL43" s="753"/>
      <c r="BM43" s="753" t="s">
        <v>202</v>
      </c>
      <c r="BN43" s="753"/>
      <c r="BO43" s="753"/>
      <c r="BP43" s="753"/>
      <c r="BQ43" s="753"/>
      <c r="BR43" s="753"/>
      <c r="BS43" s="753"/>
      <c r="BT43" s="754"/>
      <c r="BU43" s="755">
        <v>0</v>
      </c>
      <c r="BV43" s="753"/>
      <c r="BW43" s="753"/>
      <c r="BX43" s="753"/>
      <c r="BY43" s="753"/>
      <c r="BZ43" s="753"/>
      <c r="CA43" s="753"/>
      <c r="CB43" s="753">
        <v>0</v>
      </c>
      <c r="CC43" s="753"/>
      <c r="CD43" s="753"/>
      <c r="CE43" s="753"/>
      <c r="CF43" s="753"/>
      <c r="CG43" s="753"/>
      <c r="CH43" s="753"/>
      <c r="CI43" s="753">
        <v>0</v>
      </c>
      <c r="CJ43" s="753"/>
      <c r="CK43" s="753"/>
      <c r="CL43" s="753"/>
      <c r="CM43" s="753"/>
      <c r="CN43" s="753"/>
      <c r="CO43" s="753"/>
      <c r="CP43" s="753">
        <v>0</v>
      </c>
      <c r="CQ43" s="753"/>
      <c r="CR43" s="753"/>
      <c r="CS43" s="753"/>
      <c r="CT43" s="753"/>
      <c r="CU43" s="753"/>
      <c r="CV43" s="753"/>
      <c r="CW43" s="753">
        <v>0</v>
      </c>
      <c r="CX43" s="753"/>
      <c r="CY43" s="753"/>
      <c r="CZ43" s="753"/>
      <c r="DA43" s="753"/>
      <c r="DB43" s="753"/>
      <c r="DC43" s="753"/>
      <c r="DD43" s="756"/>
    </row>
    <row r="44" spans="1:108" s="2" customFormat="1" ht="11.25" thickBot="1">
      <c r="A44" s="757" t="s">
        <v>54</v>
      </c>
      <c r="B44" s="758"/>
      <c r="C44" s="758"/>
      <c r="D44" s="758"/>
      <c r="E44" s="758"/>
      <c r="F44" s="759"/>
      <c r="G44" s="760" t="s">
        <v>690</v>
      </c>
      <c r="H44" s="761"/>
      <c r="I44" s="761"/>
      <c r="J44" s="761"/>
      <c r="K44" s="761"/>
      <c r="L44" s="761"/>
      <c r="M44" s="761"/>
      <c r="N44" s="761"/>
      <c r="O44" s="761"/>
      <c r="P44" s="761"/>
      <c r="Q44" s="761"/>
      <c r="R44" s="761"/>
      <c r="S44" s="761"/>
      <c r="T44" s="761"/>
      <c r="U44" s="761"/>
      <c r="V44" s="761"/>
      <c r="W44" s="761"/>
      <c r="X44" s="761"/>
      <c r="Y44" s="761"/>
      <c r="Z44" s="761"/>
      <c r="AA44" s="761"/>
      <c r="AB44" s="761"/>
      <c r="AC44" s="761"/>
      <c r="AD44" s="761"/>
      <c r="AE44" s="761"/>
      <c r="AF44" s="761"/>
      <c r="AG44" s="761"/>
      <c r="AH44" s="761"/>
      <c r="AI44" s="761"/>
      <c r="AJ44" s="762"/>
      <c r="AK44" s="763">
        <v>0</v>
      </c>
      <c r="AL44" s="753"/>
      <c r="AM44" s="753"/>
      <c r="AN44" s="753"/>
      <c r="AO44" s="753"/>
      <c r="AP44" s="753"/>
      <c r="AQ44" s="753"/>
      <c r="AR44" s="763">
        <v>0</v>
      </c>
      <c r="AS44" s="753"/>
      <c r="AT44" s="753"/>
      <c r="AU44" s="753"/>
      <c r="AV44" s="753"/>
      <c r="AW44" s="753"/>
      <c r="AX44" s="753"/>
      <c r="AY44" s="763">
        <v>0</v>
      </c>
      <c r="AZ44" s="753"/>
      <c r="BA44" s="753"/>
      <c r="BB44" s="753"/>
      <c r="BC44" s="753"/>
      <c r="BD44" s="753"/>
      <c r="BE44" s="753"/>
      <c r="BF44" s="763">
        <v>0.72</v>
      </c>
      <c r="BG44" s="753"/>
      <c r="BH44" s="753"/>
      <c r="BI44" s="753"/>
      <c r="BJ44" s="753"/>
      <c r="BK44" s="753"/>
      <c r="BL44" s="753"/>
      <c r="BM44" s="753">
        <f>AK44+AR44+AY44+BF44</f>
        <v>0.72</v>
      </c>
      <c r="BN44" s="753"/>
      <c r="BO44" s="753"/>
      <c r="BP44" s="753"/>
      <c r="BQ44" s="753"/>
      <c r="BR44" s="753"/>
      <c r="BS44" s="753"/>
      <c r="BT44" s="754"/>
      <c r="BU44" s="755">
        <v>0</v>
      </c>
      <c r="BV44" s="753"/>
      <c r="BW44" s="753"/>
      <c r="BX44" s="753"/>
      <c r="BY44" s="753"/>
      <c r="BZ44" s="753"/>
      <c r="CA44" s="753"/>
      <c r="CB44" s="753">
        <v>0</v>
      </c>
      <c r="CC44" s="753"/>
      <c r="CD44" s="753"/>
      <c r="CE44" s="753"/>
      <c r="CF44" s="753"/>
      <c r="CG44" s="753"/>
      <c r="CH44" s="753"/>
      <c r="CI44" s="753">
        <v>0</v>
      </c>
      <c r="CJ44" s="753"/>
      <c r="CK44" s="753"/>
      <c r="CL44" s="753"/>
      <c r="CM44" s="753"/>
      <c r="CN44" s="753"/>
      <c r="CO44" s="753"/>
      <c r="CP44" s="753">
        <v>0</v>
      </c>
      <c r="CQ44" s="753"/>
      <c r="CR44" s="753"/>
      <c r="CS44" s="753"/>
      <c r="CT44" s="753"/>
      <c r="CU44" s="753"/>
      <c r="CV44" s="753"/>
      <c r="CW44" s="753">
        <v>0</v>
      </c>
      <c r="CX44" s="753"/>
      <c r="CY44" s="753"/>
      <c r="CZ44" s="753"/>
      <c r="DA44" s="753"/>
      <c r="DB44" s="753"/>
      <c r="DC44" s="753"/>
      <c r="DD44" s="756"/>
    </row>
    <row r="45" spans="1:108" s="2" customFormat="1" ht="11.25" thickBot="1">
      <c r="A45" s="757" t="s">
        <v>54</v>
      </c>
      <c r="B45" s="758"/>
      <c r="C45" s="758"/>
      <c r="D45" s="758"/>
      <c r="E45" s="758"/>
      <c r="F45" s="759"/>
      <c r="G45" s="760" t="s">
        <v>69</v>
      </c>
      <c r="H45" s="761"/>
      <c r="I45" s="761"/>
      <c r="J45" s="761"/>
      <c r="K45" s="761"/>
      <c r="L45" s="761"/>
      <c r="M45" s="761"/>
      <c r="N45" s="761"/>
      <c r="O45" s="761"/>
      <c r="P45" s="761"/>
      <c r="Q45" s="761"/>
      <c r="R45" s="761"/>
      <c r="S45" s="761"/>
      <c r="T45" s="761"/>
      <c r="U45" s="761"/>
      <c r="V45" s="761"/>
      <c r="W45" s="761"/>
      <c r="X45" s="761"/>
      <c r="Y45" s="761"/>
      <c r="Z45" s="761"/>
      <c r="AA45" s="761"/>
      <c r="AB45" s="761"/>
      <c r="AC45" s="761"/>
      <c r="AD45" s="761"/>
      <c r="AE45" s="761"/>
      <c r="AF45" s="761"/>
      <c r="AG45" s="761"/>
      <c r="AH45" s="761"/>
      <c r="AI45" s="761"/>
      <c r="AJ45" s="762"/>
      <c r="AK45" s="763">
        <v>0</v>
      </c>
      <c r="AL45" s="753"/>
      <c r="AM45" s="753"/>
      <c r="AN45" s="753"/>
      <c r="AO45" s="753"/>
      <c r="AP45" s="753"/>
      <c r="AQ45" s="753"/>
      <c r="AR45" s="763">
        <v>0</v>
      </c>
      <c r="AS45" s="753"/>
      <c r="AT45" s="753"/>
      <c r="AU45" s="753"/>
      <c r="AV45" s="753"/>
      <c r="AW45" s="753"/>
      <c r="AX45" s="753"/>
      <c r="AY45" s="763">
        <v>0</v>
      </c>
      <c r="AZ45" s="753"/>
      <c r="BA45" s="753"/>
      <c r="BB45" s="753"/>
      <c r="BC45" s="753"/>
      <c r="BD45" s="753"/>
      <c r="BE45" s="753"/>
      <c r="BF45" s="763">
        <v>0</v>
      </c>
      <c r="BG45" s="753"/>
      <c r="BH45" s="753"/>
      <c r="BI45" s="753"/>
      <c r="BJ45" s="753"/>
      <c r="BK45" s="753"/>
      <c r="BL45" s="753"/>
      <c r="BM45" s="753">
        <f>AK45+AR45+AY45+BF45</f>
        <v>0</v>
      </c>
      <c r="BN45" s="753"/>
      <c r="BO45" s="753"/>
      <c r="BP45" s="753"/>
      <c r="BQ45" s="753"/>
      <c r="BR45" s="753"/>
      <c r="BS45" s="753"/>
      <c r="BT45" s="754"/>
      <c r="BU45" s="755">
        <v>0</v>
      </c>
      <c r="BV45" s="753"/>
      <c r="BW45" s="753"/>
      <c r="BX45" s="753"/>
      <c r="BY45" s="753"/>
      <c r="BZ45" s="753"/>
      <c r="CA45" s="753"/>
      <c r="CB45" s="753">
        <v>0</v>
      </c>
      <c r="CC45" s="753"/>
      <c r="CD45" s="753"/>
      <c r="CE45" s="753"/>
      <c r="CF45" s="753"/>
      <c r="CG45" s="753"/>
      <c r="CH45" s="753"/>
      <c r="CI45" s="753">
        <v>0</v>
      </c>
      <c r="CJ45" s="753"/>
      <c r="CK45" s="753"/>
      <c r="CL45" s="753"/>
      <c r="CM45" s="753"/>
      <c r="CN45" s="753"/>
      <c r="CO45" s="753"/>
      <c r="CP45" s="753">
        <v>0</v>
      </c>
      <c r="CQ45" s="753"/>
      <c r="CR45" s="753"/>
      <c r="CS45" s="753"/>
      <c r="CT45" s="753"/>
      <c r="CU45" s="753"/>
      <c r="CV45" s="753"/>
      <c r="CW45" s="753">
        <v>0</v>
      </c>
      <c r="CX45" s="753"/>
      <c r="CY45" s="753"/>
      <c r="CZ45" s="753"/>
      <c r="DA45" s="753"/>
      <c r="DB45" s="753"/>
      <c r="DC45" s="753"/>
      <c r="DD45" s="756"/>
    </row>
    <row r="46" s="26" customFormat="1" ht="12.75"/>
    <row r="47" spans="2:8" ht="10.5" customHeight="1">
      <c r="B47" s="1" t="s">
        <v>653</v>
      </c>
      <c r="D47" s="3"/>
      <c r="E47" s="3"/>
      <c r="F47" s="3"/>
      <c r="G47" s="3"/>
      <c r="H47" s="3"/>
    </row>
  </sheetData>
  <sheetProtection/>
  <mergeCells count="322">
    <mergeCell ref="CW44:DD44"/>
    <mergeCell ref="AK44:AQ44"/>
    <mergeCell ref="AR44:AX44"/>
    <mergeCell ref="AY44:BE44"/>
    <mergeCell ref="BF44:BL44"/>
    <mergeCell ref="BM44:BT44"/>
    <mergeCell ref="BU44:CA44"/>
    <mergeCell ref="A2:DD2"/>
    <mergeCell ref="A4:F6"/>
    <mergeCell ref="G4:AJ6"/>
    <mergeCell ref="AK4:BT4"/>
    <mergeCell ref="BU4:CH6"/>
    <mergeCell ref="AK5:AR5"/>
    <mergeCell ref="AS5:AY5"/>
    <mergeCell ref="AZ5:BF5"/>
    <mergeCell ref="BG5:BM5"/>
    <mergeCell ref="BN5:BT5"/>
    <mergeCell ref="AK6:AR6"/>
    <mergeCell ref="AS6:AY6"/>
    <mergeCell ref="AZ6:BF6"/>
    <mergeCell ref="BG6:BM6"/>
    <mergeCell ref="BN6:BT6"/>
    <mergeCell ref="A7:F7"/>
    <mergeCell ref="G7:AJ7"/>
    <mergeCell ref="AK7:AR7"/>
    <mergeCell ref="AS7:AY7"/>
    <mergeCell ref="AZ7:BF7"/>
    <mergeCell ref="BG7:BM7"/>
    <mergeCell ref="BN7:BT7"/>
    <mergeCell ref="BU7:CH7"/>
    <mergeCell ref="A8:F8"/>
    <mergeCell ref="G8:AJ8"/>
    <mergeCell ref="AK8:AR8"/>
    <mergeCell ref="AS8:AY8"/>
    <mergeCell ref="AZ8:BF8"/>
    <mergeCell ref="BG8:BM8"/>
    <mergeCell ref="BN8:BT8"/>
    <mergeCell ref="BU8:CH8"/>
    <mergeCell ref="A9:F9"/>
    <mergeCell ref="G9:AJ9"/>
    <mergeCell ref="AK9:AR9"/>
    <mergeCell ref="AS9:AY9"/>
    <mergeCell ref="AZ9:BF9"/>
    <mergeCell ref="BG9:BM9"/>
    <mergeCell ref="BN9:BT9"/>
    <mergeCell ref="BU9:CH9"/>
    <mergeCell ref="A10:F10"/>
    <mergeCell ref="G10:AJ10"/>
    <mergeCell ref="AK10:AR10"/>
    <mergeCell ref="AS10:AY10"/>
    <mergeCell ref="AZ10:BF10"/>
    <mergeCell ref="BG10:BM10"/>
    <mergeCell ref="BN10:BT10"/>
    <mergeCell ref="BU10:CH10"/>
    <mergeCell ref="A11:F11"/>
    <mergeCell ref="G11:AJ11"/>
    <mergeCell ref="AK11:AR11"/>
    <mergeCell ref="AS11:AY11"/>
    <mergeCell ref="AZ11:BF11"/>
    <mergeCell ref="BG11:BM11"/>
    <mergeCell ref="BN11:BT11"/>
    <mergeCell ref="BU11:CH11"/>
    <mergeCell ref="A12:F12"/>
    <mergeCell ref="G12:AJ12"/>
    <mergeCell ref="AK12:AR12"/>
    <mergeCell ref="AS12:AY12"/>
    <mergeCell ref="AZ12:BF12"/>
    <mergeCell ref="BG12:BM12"/>
    <mergeCell ref="BN12:BT12"/>
    <mergeCell ref="BU12:CH12"/>
    <mergeCell ref="A13:F13"/>
    <mergeCell ref="G13:AJ13"/>
    <mergeCell ref="AK13:AR13"/>
    <mergeCell ref="AS13:AY13"/>
    <mergeCell ref="AZ13:BF13"/>
    <mergeCell ref="BG13:BM13"/>
    <mergeCell ref="BN13:BT13"/>
    <mergeCell ref="BU13:CH13"/>
    <mergeCell ref="A14:F14"/>
    <mergeCell ref="G14:AJ14"/>
    <mergeCell ref="AK14:AR14"/>
    <mergeCell ref="AS14:AY14"/>
    <mergeCell ref="AZ14:BF14"/>
    <mergeCell ref="BG14:BM14"/>
    <mergeCell ref="BN14:BT14"/>
    <mergeCell ref="BU14:CH14"/>
    <mergeCell ref="A15:F15"/>
    <mergeCell ref="G15:AJ15"/>
    <mergeCell ref="AK15:AR15"/>
    <mergeCell ref="AS15:AY15"/>
    <mergeCell ref="AZ15:BF15"/>
    <mergeCell ref="BG15:BM15"/>
    <mergeCell ref="BN15:BT15"/>
    <mergeCell ref="BU15:CH15"/>
    <mergeCell ref="A16:F16"/>
    <mergeCell ref="G16:AJ16"/>
    <mergeCell ref="AK16:AR16"/>
    <mergeCell ref="AS16:AY16"/>
    <mergeCell ref="AZ16:BF16"/>
    <mergeCell ref="BG16:BM16"/>
    <mergeCell ref="BN16:BT16"/>
    <mergeCell ref="BU16:CH16"/>
    <mergeCell ref="A17:F17"/>
    <mergeCell ref="G17:AJ17"/>
    <mergeCell ref="AK17:AR17"/>
    <mergeCell ref="AS17:AY17"/>
    <mergeCell ref="AZ17:BF17"/>
    <mergeCell ref="BG17:BM17"/>
    <mergeCell ref="BN17:BT17"/>
    <mergeCell ref="BU17:CH17"/>
    <mergeCell ref="A18:F18"/>
    <mergeCell ref="G18:AJ18"/>
    <mergeCell ref="AK18:AR18"/>
    <mergeCell ref="AS18:AY18"/>
    <mergeCell ref="AZ18:BF18"/>
    <mergeCell ref="BG18:BM18"/>
    <mergeCell ref="BN18:BT18"/>
    <mergeCell ref="BU18:CH18"/>
    <mergeCell ref="A19:F19"/>
    <mergeCell ref="G19:AJ19"/>
    <mergeCell ref="AK19:AR19"/>
    <mergeCell ref="AS19:AY19"/>
    <mergeCell ref="AZ19:BF19"/>
    <mergeCell ref="BG19:BM19"/>
    <mergeCell ref="BN19:BT19"/>
    <mergeCell ref="BU19:CH19"/>
    <mergeCell ref="A20:F20"/>
    <mergeCell ref="G20:AJ20"/>
    <mergeCell ref="AK20:AR20"/>
    <mergeCell ref="AS20:AY20"/>
    <mergeCell ref="AZ20:BF20"/>
    <mergeCell ref="BG20:BM20"/>
    <mergeCell ref="BN20:BT20"/>
    <mergeCell ref="BU20:CH20"/>
    <mergeCell ref="A21:F21"/>
    <mergeCell ref="G21:AJ21"/>
    <mergeCell ref="AK21:AR21"/>
    <mergeCell ref="AS21:AY21"/>
    <mergeCell ref="AZ21:BF21"/>
    <mergeCell ref="BG21:BM21"/>
    <mergeCell ref="BN21:BT21"/>
    <mergeCell ref="BU21:CH21"/>
    <mergeCell ref="A22:F22"/>
    <mergeCell ref="G22:AJ22"/>
    <mergeCell ref="AK22:AR22"/>
    <mergeCell ref="AS22:AY22"/>
    <mergeCell ref="AZ22:BF22"/>
    <mergeCell ref="BG22:BM22"/>
    <mergeCell ref="BN22:BT22"/>
    <mergeCell ref="BU22:CH22"/>
    <mergeCell ref="A23:F23"/>
    <mergeCell ref="G23:AJ23"/>
    <mergeCell ref="AK23:AR23"/>
    <mergeCell ref="AS23:AY23"/>
    <mergeCell ref="AZ23:BF23"/>
    <mergeCell ref="BG23:BM23"/>
    <mergeCell ref="BN23:BT23"/>
    <mergeCell ref="BU23:CH23"/>
    <mergeCell ref="A24:F24"/>
    <mergeCell ref="G24:AJ24"/>
    <mergeCell ref="AK24:AR24"/>
    <mergeCell ref="AS24:AY24"/>
    <mergeCell ref="AZ24:BF24"/>
    <mergeCell ref="BG24:BM24"/>
    <mergeCell ref="BN24:BT24"/>
    <mergeCell ref="BU24:CH24"/>
    <mergeCell ref="A28:DD28"/>
    <mergeCell ref="A30:F33"/>
    <mergeCell ref="G30:AJ33"/>
    <mergeCell ref="AK30:BT30"/>
    <mergeCell ref="BU30:DD30"/>
    <mergeCell ref="AK31:BT31"/>
    <mergeCell ref="BU31:DD31"/>
    <mergeCell ref="AK32:BT32"/>
    <mergeCell ref="BU32:DD32"/>
    <mergeCell ref="AK33:AQ33"/>
    <mergeCell ref="AR33:AX33"/>
    <mergeCell ref="AY33:BE33"/>
    <mergeCell ref="BF33:BL33"/>
    <mergeCell ref="BM33:BT33"/>
    <mergeCell ref="BU33:CA33"/>
    <mergeCell ref="CB33:CH33"/>
    <mergeCell ref="CI33:CO33"/>
    <mergeCell ref="CP33:CV33"/>
    <mergeCell ref="CW33:DD33"/>
    <mergeCell ref="A34:F34"/>
    <mergeCell ref="G34:AJ34"/>
    <mergeCell ref="AK34:AQ34"/>
    <mergeCell ref="AR34:AX34"/>
    <mergeCell ref="AY34:BE34"/>
    <mergeCell ref="BF34:BL34"/>
    <mergeCell ref="BM34:BT34"/>
    <mergeCell ref="BU34:CA34"/>
    <mergeCell ref="CB34:CH34"/>
    <mergeCell ref="CI34:CO34"/>
    <mergeCell ref="CP34:CV34"/>
    <mergeCell ref="CW34:DD34"/>
    <mergeCell ref="A35:F35"/>
    <mergeCell ref="G35:AJ35"/>
    <mergeCell ref="AK35:AQ35"/>
    <mergeCell ref="AR35:AX35"/>
    <mergeCell ref="AY35:BE35"/>
    <mergeCell ref="BF35:BL35"/>
    <mergeCell ref="BM35:BT35"/>
    <mergeCell ref="BU35:CA35"/>
    <mergeCell ref="CB35:CH35"/>
    <mergeCell ref="CI35:CO35"/>
    <mergeCell ref="CP35:CV35"/>
    <mergeCell ref="CW35:DD35"/>
    <mergeCell ref="A36:F36"/>
    <mergeCell ref="G36:AJ36"/>
    <mergeCell ref="AK36:AQ36"/>
    <mergeCell ref="AR36:AX36"/>
    <mergeCell ref="AY36:BE36"/>
    <mergeCell ref="BF36:BL36"/>
    <mergeCell ref="BM36:BT36"/>
    <mergeCell ref="BU36:CA36"/>
    <mergeCell ref="CB36:CH36"/>
    <mergeCell ref="CI36:CO36"/>
    <mergeCell ref="CP36:CV36"/>
    <mergeCell ref="CW36:DD36"/>
    <mergeCell ref="A37:F37"/>
    <mergeCell ref="G37:AJ37"/>
    <mergeCell ref="AK37:AQ37"/>
    <mergeCell ref="AR37:AX37"/>
    <mergeCell ref="AY37:BE37"/>
    <mergeCell ref="BF37:BL37"/>
    <mergeCell ref="BM37:BT37"/>
    <mergeCell ref="BU37:CA37"/>
    <mergeCell ref="CB37:CH37"/>
    <mergeCell ref="CI37:CO37"/>
    <mergeCell ref="CP37:CV37"/>
    <mergeCell ref="CW37:DD37"/>
    <mergeCell ref="A38:F38"/>
    <mergeCell ref="G38:AJ38"/>
    <mergeCell ref="AK38:AQ38"/>
    <mergeCell ref="AR38:AX38"/>
    <mergeCell ref="AY38:BE38"/>
    <mergeCell ref="BF38:BL38"/>
    <mergeCell ref="BM38:BT38"/>
    <mergeCell ref="BU38:CA38"/>
    <mergeCell ref="CB38:CH38"/>
    <mergeCell ref="CI38:CO38"/>
    <mergeCell ref="CP38:CV38"/>
    <mergeCell ref="CW38:DD38"/>
    <mergeCell ref="A39:F39"/>
    <mergeCell ref="G39:AJ39"/>
    <mergeCell ref="AK39:AQ39"/>
    <mergeCell ref="AR39:AX39"/>
    <mergeCell ref="AY39:BE39"/>
    <mergeCell ref="BF39:BL39"/>
    <mergeCell ref="BM39:BT39"/>
    <mergeCell ref="BU39:CA39"/>
    <mergeCell ref="CB39:CH39"/>
    <mergeCell ref="CI39:CO39"/>
    <mergeCell ref="CP39:CV39"/>
    <mergeCell ref="CW39:DD39"/>
    <mergeCell ref="A40:F40"/>
    <mergeCell ref="G40:AJ40"/>
    <mergeCell ref="AK40:AQ40"/>
    <mergeCell ref="AR40:AX40"/>
    <mergeCell ref="AY40:BE40"/>
    <mergeCell ref="BF40:BL40"/>
    <mergeCell ref="BM40:BT40"/>
    <mergeCell ref="BU40:CA40"/>
    <mergeCell ref="CB40:CH40"/>
    <mergeCell ref="CI40:CO40"/>
    <mergeCell ref="CP40:CV40"/>
    <mergeCell ref="CW40:DD40"/>
    <mergeCell ref="A41:F41"/>
    <mergeCell ref="G41:AJ41"/>
    <mergeCell ref="AK41:AQ41"/>
    <mergeCell ref="AR41:AX41"/>
    <mergeCell ref="AY41:BE41"/>
    <mergeCell ref="BF41:BL41"/>
    <mergeCell ref="BM41:BT41"/>
    <mergeCell ref="BU41:CA41"/>
    <mergeCell ref="CB41:CH41"/>
    <mergeCell ref="CI41:CO41"/>
    <mergeCell ref="CP41:CV41"/>
    <mergeCell ref="CW41:DD41"/>
    <mergeCell ref="A42:F42"/>
    <mergeCell ref="G42:AJ42"/>
    <mergeCell ref="AK42:AQ42"/>
    <mergeCell ref="AR42:AX42"/>
    <mergeCell ref="AY42:BE42"/>
    <mergeCell ref="BF42:BL42"/>
    <mergeCell ref="BM42:BT42"/>
    <mergeCell ref="BU42:CA42"/>
    <mergeCell ref="CB42:CH42"/>
    <mergeCell ref="CI42:CO42"/>
    <mergeCell ref="CP42:CV42"/>
    <mergeCell ref="CW42:DD42"/>
    <mergeCell ref="A43:F43"/>
    <mergeCell ref="G43:AJ43"/>
    <mergeCell ref="AK43:AQ43"/>
    <mergeCell ref="AR43:AX43"/>
    <mergeCell ref="AY43:BE43"/>
    <mergeCell ref="BF43:BL43"/>
    <mergeCell ref="BM43:BT43"/>
    <mergeCell ref="BU43:CA43"/>
    <mergeCell ref="CB43:CH43"/>
    <mergeCell ref="CW43:DD43"/>
    <mergeCell ref="A45:F45"/>
    <mergeCell ref="G45:AJ45"/>
    <mergeCell ref="AK45:AQ45"/>
    <mergeCell ref="AR45:AX45"/>
    <mergeCell ref="AY45:BE45"/>
    <mergeCell ref="CW45:DD45"/>
    <mergeCell ref="BF45:BL45"/>
    <mergeCell ref="A44:F44"/>
    <mergeCell ref="G44:AJ44"/>
    <mergeCell ref="BM45:BT45"/>
    <mergeCell ref="BU45:CA45"/>
    <mergeCell ref="CB45:CH45"/>
    <mergeCell ref="CI45:CO45"/>
    <mergeCell ref="CP45:CV45"/>
    <mergeCell ref="CI43:CO43"/>
    <mergeCell ref="CP43:CV43"/>
    <mergeCell ref="CB44:CH44"/>
    <mergeCell ref="CI44:CO44"/>
    <mergeCell ref="CP44:CV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27"/>
  <sheetViews>
    <sheetView zoomScalePageLayoutView="0" workbookViewId="0" topLeftCell="A1">
      <pane xSplit="26" ySplit="11" topLeftCell="AB12" activePane="bottomRight" state="frozen"/>
      <selection pane="topLeft" activeCell="A1" sqref="A1"/>
      <selection pane="topRight" activeCell="AA1" sqref="AA1"/>
      <selection pane="bottomLeft" activeCell="A12" sqref="A12"/>
      <selection pane="bottomRight" activeCell="HD3" sqref="HD3:IH6"/>
    </sheetView>
  </sheetViews>
  <sheetFormatPr defaultColWidth="0.875" defaultRowHeight="12.75"/>
  <cols>
    <col min="1" max="25" width="0.875" style="1" customWidth="1"/>
    <col min="26" max="26" width="9.625" style="1" customWidth="1"/>
    <col min="27" max="31" width="0.875" style="1" customWidth="1"/>
    <col min="32" max="32" width="6.25390625" style="1" customWidth="1"/>
    <col min="33" max="74" width="0.875" style="1" customWidth="1"/>
    <col min="75" max="75" width="4.625" style="1" customWidth="1"/>
    <col min="76" max="87" width="0.875" style="1" customWidth="1"/>
    <col min="88" max="88" width="3.25390625" style="1" customWidth="1"/>
    <col min="89" max="106" width="0.875" style="1" customWidth="1"/>
    <col min="107" max="107" width="4.00390625" style="1" customWidth="1"/>
    <col min="108" max="126" width="0.875" style="1" customWidth="1"/>
    <col min="127" max="127" width="3.00390625" style="1" customWidth="1"/>
    <col min="128" max="130" width="0.875" style="1" customWidth="1"/>
    <col min="131" max="131" width="4.625" style="1" customWidth="1"/>
    <col min="132" max="134" width="0.875" style="1" customWidth="1"/>
    <col min="135" max="135" width="3.125" style="1" customWidth="1"/>
    <col min="136" max="141" width="0.875" style="1" customWidth="1"/>
    <col min="142" max="142" width="2.375" style="1" customWidth="1"/>
    <col min="143" max="147" width="0.875" style="1" customWidth="1"/>
    <col min="148" max="148" width="4.625" style="1" customWidth="1"/>
    <col min="149" max="180" width="0.875" style="1" customWidth="1"/>
    <col min="181" max="181" width="4.375" style="1" customWidth="1"/>
    <col min="182" max="196" width="0.875" style="1" customWidth="1"/>
    <col min="197" max="197" width="2.25390625" style="1" customWidth="1"/>
    <col min="198" max="207" width="0.875" style="1" customWidth="1"/>
    <col min="208" max="208" width="2.375" style="1" customWidth="1"/>
    <col min="209" max="209" width="3.875" style="1" customWidth="1"/>
    <col min="210" max="210" width="0.37109375" style="1" customWidth="1"/>
    <col min="211" max="228" width="0.875" style="1" customWidth="1"/>
    <col min="229" max="229" width="9.875" style="1" customWidth="1"/>
    <col min="230" max="237" width="0.875" style="1" customWidth="1"/>
    <col min="238" max="238" width="1.37890625" style="1" customWidth="1"/>
    <col min="239" max="239" width="3.625" style="1" customWidth="1"/>
    <col min="240" max="241" width="0.875" style="1" customWidth="1"/>
    <col min="242" max="242" width="1.12109375" style="1" customWidth="1"/>
    <col min="243" max="16384" width="0.875" style="1" customWidth="1"/>
  </cols>
  <sheetData>
    <row r="1" spans="215:242" s="2" customFormat="1" ht="29.25" customHeight="1">
      <c r="HG1" s="299" t="s">
        <v>105</v>
      </c>
      <c r="HH1" s="299"/>
      <c r="HI1" s="299"/>
      <c r="HJ1" s="299"/>
      <c r="HK1" s="299"/>
      <c r="HL1" s="299"/>
      <c r="HM1" s="299"/>
      <c r="HN1" s="299"/>
      <c r="HO1" s="299"/>
      <c r="HP1" s="299"/>
      <c r="HQ1" s="299"/>
      <c r="HR1" s="299"/>
      <c r="HS1" s="299"/>
      <c r="HT1" s="299"/>
      <c r="HU1" s="299"/>
      <c r="HV1" s="299"/>
      <c r="HW1" s="299"/>
      <c r="HX1" s="299"/>
      <c r="HY1" s="299"/>
      <c r="HZ1" s="299"/>
      <c r="IA1" s="299"/>
      <c r="IB1" s="299"/>
      <c r="IC1" s="299"/>
      <c r="ID1" s="299"/>
      <c r="IE1" s="299"/>
      <c r="IF1" s="299"/>
      <c r="IG1" s="299"/>
      <c r="IH1" s="299"/>
    </row>
    <row r="2" spans="1:242" s="4" customFormat="1" ht="22.5" customHeight="1">
      <c r="A2" s="199" t="s">
        <v>136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  <c r="IB2" s="199"/>
      <c r="IC2" s="199"/>
      <c r="ID2" s="199"/>
      <c r="IE2" s="199"/>
      <c r="IF2" s="199"/>
      <c r="IG2" s="199"/>
      <c r="IH2" s="199"/>
    </row>
    <row r="3" spans="212:242" ht="22.5" customHeight="1">
      <c r="HD3" s="174" t="s">
        <v>137</v>
      </c>
      <c r="HE3" s="174"/>
      <c r="HF3" s="174"/>
      <c r="HG3" s="174"/>
      <c r="HH3" s="174"/>
      <c r="HI3" s="174"/>
      <c r="HJ3" s="174"/>
      <c r="HK3" s="174"/>
      <c r="HL3" s="174"/>
      <c r="HM3" s="174"/>
      <c r="HN3" s="174"/>
      <c r="HO3" s="174"/>
      <c r="HP3" s="174"/>
      <c r="HQ3" s="174"/>
      <c r="HR3" s="174"/>
      <c r="HS3" s="174"/>
      <c r="HT3" s="174"/>
      <c r="HU3" s="174"/>
      <c r="HV3" s="174"/>
      <c r="HW3" s="174"/>
      <c r="HX3" s="174"/>
      <c r="HY3" s="174"/>
      <c r="HZ3" s="174"/>
      <c r="IA3" s="174"/>
      <c r="IB3" s="174"/>
      <c r="IC3" s="174"/>
      <c r="ID3" s="174"/>
      <c r="IE3" s="174"/>
      <c r="IF3" s="174"/>
      <c r="IG3" s="174"/>
      <c r="IH3" s="174"/>
    </row>
    <row r="4" spans="214:242" ht="11.25">
      <c r="HF4" s="6"/>
      <c r="HG4" s="300" t="s">
        <v>138</v>
      </c>
      <c r="HH4" s="300"/>
      <c r="HI4" s="300"/>
      <c r="HJ4" s="300"/>
      <c r="HK4" s="300"/>
      <c r="HL4" s="300"/>
      <c r="HM4" s="300"/>
      <c r="HN4" s="300"/>
      <c r="HO4" s="300"/>
      <c r="HP4" s="300"/>
      <c r="HQ4" s="300"/>
      <c r="HR4" s="300"/>
      <c r="HS4" s="300"/>
      <c r="HT4" s="300"/>
      <c r="HU4" s="300"/>
      <c r="HV4" s="300"/>
      <c r="HW4" s="300"/>
      <c r="HX4" s="300"/>
      <c r="HY4" s="300"/>
      <c r="HZ4" s="300"/>
      <c r="IA4" s="300"/>
      <c r="IB4" s="300"/>
      <c r="IC4" s="300"/>
      <c r="ID4" s="300"/>
      <c r="IE4" s="300"/>
      <c r="IF4" s="300"/>
      <c r="IG4" s="300"/>
      <c r="IH4" s="300"/>
    </row>
    <row r="5" spans="215:242" ht="12.75" customHeight="1">
      <c r="HG5" s="301" t="s">
        <v>8</v>
      </c>
      <c r="HH5" s="301"/>
      <c r="HI5" s="301"/>
      <c r="HJ5" s="301"/>
      <c r="HK5" s="301"/>
      <c r="HL5" s="301"/>
      <c r="HM5" s="301"/>
      <c r="HN5" s="301"/>
      <c r="HO5" s="301"/>
      <c r="HP5" s="301"/>
      <c r="HQ5" s="301"/>
      <c r="HR5" s="301"/>
      <c r="HS5" s="301"/>
      <c r="HT5" s="301"/>
      <c r="HU5" s="301"/>
      <c r="HV5" s="301"/>
      <c r="HW5" s="301"/>
      <c r="HX5" s="301"/>
      <c r="HY5" s="301"/>
      <c r="HZ5" s="301"/>
      <c r="IA5" s="301"/>
      <c r="IB5" s="301"/>
      <c r="IC5" s="301"/>
      <c r="ID5" s="301"/>
      <c r="IE5" s="301"/>
      <c r="IF5" s="301"/>
      <c r="IG5" s="301"/>
      <c r="IH5" s="301"/>
    </row>
    <row r="6" spans="214:242" ht="11.25">
      <c r="HF6" s="302" t="s">
        <v>9</v>
      </c>
      <c r="HG6" s="302"/>
      <c r="HH6" s="124"/>
      <c r="HI6" s="124" t="s">
        <v>85</v>
      </c>
      <c r="HJ6" s="124"/>
      <c r="HK6" s="5" t="s">
        <v>9</v>
      </c>
      <c r="HL6" s="5"/>
      <c r="HM6" s="303" t="s">
        <v>657</v>
      </c>
      <c r="HN6" s="303"/>
      <c r="HO6" s="303"/>
      <c r="HP6" s="303"/>
      <c r="HQ6" s="303"/>
      <c r="HR6" s="303"/>
      <c r="HS6" s="303"/>
      <c r="HT6" s="303"/>
      <c r="HU6" s="303"/>
      <c r="HV6" s="303"/>
      <c r="HW6" s="303"/>
      <c r="HX6" s="302">
        <v>20</v>
      </c>
      <c r="HY6" s="302"/>
      <c r="HZ6" s="302"/>
      <c r="IA6" s="304" t="s">
        <v>658</v>
      </c>
      <c r="IB6" s="304"/>
      <c r="IC6" s="304"/>
      <c r="IE6" s="5" t="s">
        <v>11</v>
      </c>
      <c r="IH6" s="5"/>
    </row>
    <row r="7" ht="11.25">
      <c r="IH7" s="3" t="s">
        <v>10</v>
      </c>
    </row>
    <row r="9" spans="1:242" s="2" customFormat="1" ht="11.25" customHeight="1">
      <c r="A9" s="293" t="s">
        <v>0</v>
      </c>
      <c r="B9" s="294"/>
      <c r="C9" s="294"/>
      <c r="D9" s="294"/>
      <c r="E9" s="295"/>
      <c r="F9" s="293" t="s">
        <v>106</v>
      </c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5"/>
      <c r="AA9" s="284" t="s">
        <v>107</v>
      </c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6"/>
      <c r="DQ9" s="293" t="s">
        <v>108</v>
      </c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5"/>
      <c r="ES9" s="284" t="s">
        <v>109</v>
      </c>
      <c r="ET9" s="285"/>
      <c r="EU9" s="285"/>
      <c r="EV9" s="285"/>
      <c r="EW9" s="285"/>
      <c r="EX9" s="285"/>
      <c r="EY9" s="285"/>
      <c r="EZ9" s="285"/>
      <c r="FA9" s="285"/>
      <c r="FB9" s="285"/>
      <c r="FC9" s="285"/>
      <c r="FD9" s="285"/>
      <c r="FE9" s="285"/>
      <c r="FF9" s="285"/>
      <c r="FG9" s="285"/>
      <c r="FH9" s="285"/>
      <c r="FI9" s="285"/>
      <c r="FJ9" s="285"/>
      <c r="FK9" s="285"/>
      <c r="FL9" s="285"/>
      <c r="FM9" s="285"/>
      <c r="FN9" s="285"/>
      <c r="FO9" s="285"/>
      <c r="FP9" s="285"/>
      <c r="FQ9" s="285"/>
      <c r="FR9" s="285"/>
      <c r="FS9" s="285"/>
      <c r="FT9" s="285"/>
      <c r="FU9" s="285"/>
      <c r="FV9" s="285"/>
      <c r="FW9" s="285"/>
      <c r="FX9" s="285"/>
      <c r="FY9" s="285"/>
      <c r="FZ9" s="285"/>
      <c r="GA9" s="285"/>
      <c r="GB9" s="285"/>
      <c r="GC9" s="285"/>
      <c r="GD9" s="285"/>
      <c r="GE9" s="285"/>
      <c r="GF9" s="285"/>
      <c r="GG9" s="285"/>
      <c r="GH9" s="285"/>
      <c r="GI9" s="285"/>
      <c r="GJ9" s="285"/>
      <c r="GK9" s="285"/>
      <c r="GL9" s="285"/>
      <c r="GM9" s="285"/>
      <c r="GN9" s="285"/>
      <c r="GO9" s="285"/>
      <c r="GP9" s="285"/>
      <c r="GQ9" s="285"/>
      <c r="GR9" s="285"/>
      <c r="GS9" s="285"/>
      <c r="GT9" s="285"/>
      <c r="GU9" s="285"/>
      <c r="GV9" s="285"/>
      <c r="GW9" s="285"/>
      <c r="GX9" s="285"/>
      <c r="GY9" s="285"/>
      <c r="GZ9" s="285"/>
      <c r="HA9" s="285"/>
      <c r="HB9" s="285"/>
      <c r="HC9" s="285"/>
      <c r="HD9" s="285"/>
      <c r="HE9" s="285"/>
      <c r="HF9" s="285"/>
      <c r="HG9" s="285"/>
      <c r="HH9" s="285"/>
      <c r="HI9" s="285"/>
      <c r="HJ9" s="285"/>
      <c r="HK9" s="285"/>
      <c r="HL9" s="285"/>
      <c r="HM9" s="285"/>
      <c r="HN9" s="285"/>
      <c r="HO9" s="285"/>
      <c r="HP9" s="285"/>
      <c r="HQ9" s="285"/>
      <c r="HR9" s="285"/>
      <c r="HS9" s="285"/>
      <c r="HT9" s="285"/>
      <c r="HU9" s="285"/>
      <c r="HV9" s="285"/>
      <c r="HW9" s="285"/>
      <c r="HX9" s="285"/>
      <c r="HY9" s="285"/>
      <c r="HZ9" s="285"/>
      <c r="IA9" s="285"/>
      <c r="IB9" s="285"/>
      <c r="IC9" s="285"/>
      <c r="ID9" s="285"/>
      <c r="IE9" s="285"/>
      <c r="IF9" s="285"/>
      <c r="IG9" s="285"/>
      <c r="IH9" s="286"/>
    </row>
    <row r="10" spans="1:242" s="2" customFormat="1" ht="11.25" customHeight="1">
      <c r="A10" s="296"/>
      <c r="B10" s="297"/>
      <c r="C10" s="297"/>
      <c r="D10" s="297"/>
      <c r="E10" s="298"/>
      <c r="F10" s="296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8"/>
      <c r="AA10" s="284" t="s">
        <v>110</v>
      </c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6"/>
      <c r="BB10" s="284" t="s">
        <v>111</v>
      </c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6"/>
      <c r="CE10" s="284" t="s">
        <v>112</v>
      </c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6"/>
      <c r="DK10" s="287" t="s">
        <v>113</v>
      </c>
      <c r="DL10" s="288"/>
      <c r="DM10" s="288"/>
      <c r="DN10" s="288"/>
      <c r="DO10" s="288"/>
      <c r="DP10" s="289"/>
      <c r="DQ10" s="296"/>
      <c r="DR10" s="297"/>
      <c r="DS10" s="297"/>
      <c r="DT10" s="297"/>
      <c r="DU10" s="297"/>
      <c r="DV10" s="297"/>
      <c r="DW10" s="297"/>
      <c r="DX10" s="297"/>
      <c r="DY10" s="297"/>
      <c r="DZ10" s="297"/>
      <c r="EA10" s="297"/>
      <c r="EB10" s="297"/>
      <c r="EC10" s="297"/>
      <c r="ED10" s="297"/>
      <c r="EE10" s="297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8"/>
      <c r="ES10" s="284" t="s">
        <v>110</v>
      </c>
      <c r="ET10" s="285"/>
      <c r="EU10" s="285"/>
      <c r="EV10" s="285"/>
      <c r="EW10" s="285"/>
      <c r="EX10" s="285"/>
      <c r="EY10" s="285"/>
      <c r="EZ10" s="285"/>
      <c r="FA10" s="285"/>
      <c r="FB10" s="285"/>
      <c r="FC10" s="285"/>
      <c r="FD10" s="285"/>
      <c r="FE10" s="285"/>
      <c r="FF10" s="285"/>
      <c r="FG10" s="285"/>
      <c r="FH10" s="285"/>
      <c r="FI10" s="285"/>
      <c r="FJ10" s="285"/>
      <c r="FK10" s="285"/>
      <c r="FL10" s="285"/>
      <c r="FM10" s="285"/>
      <c r="FN10" s="285"/>
      <c r="FO10" s="285"/>
      <c r="FP10" s="285"/>
      <c r="FQ10" s="285"/>
      <c r="FR10" s="285"/>
      <c r="FS10" s="286"/>
      <c r="FT10" s="284" t="s">
        <v>111</v>
      </c>
      <c r="FU10" s="285"/>
      <c r="FV10" s="285"/>
      <c r="FW10" s="285"/>
      <c r="FX10" s="285"/>
      <c r="FY10" s="285"/>
      <c r="FZ10" s="285"/>
      <c r="GA10" s="285"/>
      <c r="GB10" s="285"/>
      <c r="GC10" s="285"/>
      <c r="GD10" s="285"/>
      <c r="GE10" s="285"/>
      <c r="GF10" s="285"/>
      <c r="GG10" s="285"/>
      <c r="GH10" s="285"/>
      <c r="GI10" s="285"/>
      <c r="GJ10" s="285"/>
      <c r="GK10" s="285"/>
      <c r="GL10" s="285"/>
      <c r="GM10" s="285"/>
      <c r="GN10" s="285"/>
      <c r="GO10" s="285"/>
      <c r="GP10" s="285"/>
      <c r="GQ10" s="285"/>
      <c r="GR10" s="285"/>
      <c r="GS10" s="285"/>
      <c r="GT10" s="285"/>
      <c r="GU10" s="285"/>
      <c r="GV10" s="286"/>
      <c r="GW10" s="284" t="s">
        <v>112</v>
      </c>
      <c r="GX10" s="285"/>
      <c r="GY10" s="285"/>
      <c r="GZ10" s="285"/>
      <c r="HA10" s="285"/>
      <c r="HB10" s="285"/>
      <c r="HC10" s="285"/>
      <c r="HD10" s="285"/>
      <c r="HE10" s="285"/>
      <c r="HF10" s="285"/>
      <c r="HG10" s="285"/>
      <c r="HH10" s="285"/>
      <c r="HI10" s="285"/>
      <c r="HJ10" s="285"/>
      <c r="HK10" s="285"/>
      <c r="HL10" s="285"/>
      <c r="HM10" s="285"/>
      <c r="HN10" s="285"/>
      <c r="HO10" s="285"/>
      <c r="HP10" s="285"/>
      <c r="HQ10" s="285"/>
      <c r="HR10" s="285"/>
      <c r="HS10" s="285"/>
      <c r="HT10" s="285"/>
      <c r="HU10" s="285"/>
      <c r="HV10" s="285"/>
      <c r="HW10" s="285"/>
      <c r="HX10" s="285"/>
      <c r="HY10" s="285"/>
      <c r="HZ10" s="285"/>
      <c r="IA10" s="285"/>
      <c r="IB10" s="286"/>
      <c r="IC10" s="287" t="s">
        <v>113</v>
      </c>
      <c r="ID10" s="288"/>
      <c r="IE10" s="288"/>
      <c r="IF10" s="288"/>
      <c r="IG10" s="288"/>
      <c r="IH10" s="289"/>
    </row>
    <row r="11" spans="1:242" s="2" customFormat="1" ht="57" customHeight="1">
      <c r="A11" s="284"/>
      <c r="B11" s="285"/>
      <c r="C11" s="285"/>
      <c r="D11" s="285"/>
      <c r="E11" s="286"/>
      <c r="F11" s="284" t="s">
        <v>12</v>
      </c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6"/>
      <c r="AA11" s="281" t="s">
        <v>114</v>
      </c>
      <c r="AB11" s="282"/>
      <c r="AC11" s="282"/>
      <c r="AD11" s="282"/>
      <c r="AE11" s="282"/>
      <c r="AF11" s="283"/>
      <c r="AG11" s="281" t="s">
        <v>115</v>
      </c>
      <c r="AH11" s="282"/>
      <c r="AI11" s="282"/>
      <c r="AJ11" s="282"/>
      <c r="AK11" s="282"/>
      <c r="AL11" s="282"/>
      <c r="AM11" s="283"/>
      <c r="AN11" s="281" t="s">
        <v>116</v>
      </c>
      <c r="AO11" s="282"/>
      <c r="AP11" s="282"/>
      <c r="AQ11" s="282"/>
      <c r="AR11" s="282"/>
      <c r="AS11" s="282"/>
      <c r="AT11" s="283"/>
      <c r="AU11" s="281" t="s">
        <v>117</v>
      </c>
      <c r="AV11" s="282"/>
      <c r="AW11" s="282"/>
      <c r="AX11" s="282"/>
      <c r="AY11" s="282"/>
      <c r="AZ11" s="282"/>
      <c r="BA11" s="283"/>
      <c r="BB11" s="281" t="s">
        <v>114</v>
      </c>
      <c r="BC11" s="282"/>
      <c r="BD11" s="282"/>
      <c r="BE11" s="282"/>
      <c r="BF11" s="282"/>
      <c r="BG11" s="283"/>
      <c r="BH11" s="281" t="s">
        <v>115</v>
      </c>
      <c r="BI11" s="282"/>
      <c r="BJ11" s="282"/>
      <c r="BK11" s="282"/>
      <c r="BL11" s="282"/>
      <c r="BM11" s="282"/>
      <c r="BN11" s="283"/>
      <c r="BO11" s="281" t="s">
        <v>118</v>
      </c>
      <c r="BP11" s="282"/>
      <c r="BQ11" s="282"/>
      <c r="BR11" s="282"/>
      <c r="BS11" s="282"/>
      <c r="BT11" s="282"/>
      <c r="BU11" s="282"/>
      <c r="BV11" s="282"/>
      <c r="BW11" s="283"/>
      <c r="BX11" s="281" t="s">
        <v>119</v>
      </c>
      <c r="BY11" s="282"/>
      <c r="BZ11" s="282"/>
      <c r="CA11" s="282"/>
      <c r="CB11" s="282"/>
      <c r="CC11" s="282"/>
      <c r="CD11" s="283"/>
      <c r="CE11" s="281" t="s">
        <v>114</v>
      </c>
      <c r="CF11" s="282"/>
      <c r="CG11" s="282"/>
      <c r="CH11" s="282"/>
      <c r="CI11" s="282"/>
      <c r="CJ11" s="283"/>
      <c r="CK11" s="281" t="s">
        <v>115</v>
      </c>
      <c r="CL11" s="282"/>
      <c r="CM11" s="282"/>
      <c r="CN11" s="282"/>
      <c r="CO11" s="282"/>
      <c r="CP11" s="282"/>
      <c r="CQ11" s="283"/>
      <c r="CR11" s="287" t="s">
        <v>120</v>
      </c>
      <c r="CS11" s="288"/>
      <c r="CT11" s="288"/>
      <c r="CU11" s="288"/>
      <c r="CV11" s="288"/>
      <c r="CW11" s="289"/>
      <c r="CX11" s="287" t="s">
        <v>121</v>
      </c>
      <c r="CY11" s="288"/>
      <c r="CZ11" s="288"/>
      <c r="DA11" s="288"/>
      <c r="DB11" s="288"/>
      <c r="DC11" s="289"/>
      <c r="DD11" s="287" t="s">
        <v>122</v>
      </c>
      <c r="DE11" s="288"/>
      <c r="DF11" s="288"/>
      <c r="DG11" s="288"/>
      <c r="DH11" s="282"/>
      <c r="DI11" s="282"/>
      <c r="DJ11" s="283"/>
      <c r="DK11" s="290"/>
      <c r="DL11" s="291"/>
      <c r="DM11" s="291"/>
      <c r="DN11" s="291"/>
      <c r="DO11" s="291"/>
      <c r="DP11" s="292"/>
      <c r="DQ11" s="281" t="s">
        <v>123</v>
      </c>
      <c r="DR11" s="282"/>
      <c r="DS11" s="282"/>
      <c r="DT11" s="282"/>
      <c r="DU11" s="282"/>
      <c r="DV11" s="282"/>
      <c r="DW11" s="283"/>
      <c r="DX11" s="281" t="s">
        <v>124</v>
      </c>
      <c r="DY11" s="282"/>
      <c r="DZ11" s="282"/>
      <c r="EA11" s="283"/>
      <c r="EB11" s="281" t="s">
        <v>125</v>
      </c>
      <c r="EC11" s="282"/>
      <c r="ED11" s="282"/>
      <c r="EE11" s="283"/>
      <c r="EF11" s="281" t="s">
        <v>126</v>
      </c>
      <c r="EG11" s="282"/>
      <c r="EH11" s="282"/>
      <c r="EI11" s="282"/>
      <c r="EJ11" s="282"/>
      <c r="EK11" s="282"/>
      <c r="EL11" s="283"/>
      <c r="EM11" s="281" t="s">
        <v>127</v>
      </c>
      <c r="EN11" s="282"/>
      <c r="EO11" s="282"/>
      <c r="EP11" s="282"/>
      <c r="EQ11" s="282"/>
      <c r="ER11" s="283"/>
      <c r="ES11" s="281" t="s">
        <v>114</v>
      </c>
      <c r="ET11" s="282"/>
      <c r="EU11" s="282"/>
      <c r="EV11" s="282"/>
      <c r="EW11" s="282"/>
      <c r="EX11" s="283"/>
      <c r="EY11" s="281" t="s">
        <v>115</v>
      </c>
      <c r="EZ11" s="282"/>
      <c r="FA11" s="282"/>
      <c r="FB11" s="282"/>
      <c r="FC11" s="282"/>
      <c r="FD11" s="282"/>
      <c r="FE11" s="283"/>
      <c r="FF11" s="281" t="s">
        <v>116</v>
      </c>
      <c r="FG11" s="282"/>
      <c r="FH11" s="282"/>
      <c r="FI11" s="282"/>
      <c r="FJ11" s="282"/>
      <c r="FK11" s="282"/>
      <c r="FL11" s="283"/>
      <c r="FM11" s="281" t="s">
        <v>117</v>
      </c>
      <c r="FN11" s="282"/>
      <c r="FO11" s="282"/>
      <c r="FP11" s="282"/>
      <c r="FQ11" s="282"/>
      <c r="FR11" s="282"/>
      <c r="FS11" s="283"/>
      <c r="FT11" s="281" t="s">
        <v>114</v>
      </c>
      <c r="FU11" s="282"/>
      <c r="FV11" s="282"/>
      <c r="FW11" s="282"/>
      <c r="FX11" s="282"/>
      <c r="FY11" s="283"/>
      <c r="FZ11" s="281" t="s">
        <v>115</v>
      </c>
      <c r="GA11" s="282"/>
      <c r="GB11" s="282"/>
      <c r="GC11" s="282"/>
      <c r="GD11" s="282"/>
      <c r="GE11" s="282"/>
      <c r="GF11" s="283"/>
      <c r="GG11" s="281" t="s">
        <v>118</v>
      </c>
      <c r="GH11" s="282"/>
      <c r="GI11" s="282"/>
      <c r="GJ11" s="282"/>
      <c r="GK11" s="282"/>
      <c r="GL11" s="282"/>
      <c r="GM11" s="282"/>
      <c r="GN11" s="282"/>
      <c r="GO11" s="283"/>
      <c r="GP11" s="281" t="s">
        <v>119</v>
      </c>
      <c r="GQ11" s="282"/>
      <c r="GR11" s="282"/>
      <c r="GS11" s="282"/>
      <c r="GT11" s="282"/>
      <c r="GU11" s="282"/>
      <c r="GV11" s="283"/>
      <c r="GW11" s="281" t="s">
        <v>114</v>
      </c>
      <c r="GX11" s="282"/>
      <c r="GY11" s="282"/>
      <c r="GZ11" s="282"/>
      <c r="HA11" s="282"/>
      <c r="HB11" s="283"/>
      <c r="HC11" s="281" t="s">
        <v>115</v>
      </c>
      <c r="HD11" s="282"/>
      <c r="HE11" s="282"/>
      <c r="HF11" s="282"/>
      <c r="HG11" s="282"/>
      <c r="HH11" s="282"/>
      <c r="HI11" s="283"/>
      <c r="HJ11" s="281" t="s">
        <v>120</v>
      </c>
      <c r="HK11" s="282"/>
      <c r="HL11" s="282"/>
      <c r="HM11" s="282"/>
      <c r="HN11" s="282"/>
      <c r="HO11" s="283"/>
      <c r="HP11" s="281" t="s">
        <v>121</v>
      </c>
      <c r="HQ11" s="282"/>
      <c r="HR11" s="282"/>
      <c r="HS11" s="282"/>
      <c r="HT11" s="282"/>
      <c r="HU11" s="283"/>
      <c r="HV11" s="281" t="s">
        <v>122</v>
      </c>
      <c r="HW11" s="282"/>
      <c r="HX11" s="282"/>
      <c r="HY11" s="282"/>
      <c r="HZ11" s="282"/>
      <c r="IA11" s="282"/>
      <c r="IB11" s="283"/>
      <c r="IC11" s="290"/>
      <c r="ID11" s="291"/>
      <c r="IE11" s="291"/>
      <c r="IF11" s="291"/>
      <c r="IG11" s="291"/>
      <c r="IH11" s="292"/>
    </row>
    <row r="12" spans="1:242" s="2" customFormat="1" ht="28.5" customHeight="1">
      <c r="A12" s="224" t="s">
        <v>19</v>
      </c>
      <c r="B12" s="225"/>
      <c r="C12" s="225"/>
      <c r="D12" s="225"/>
      <c r="E12" s="226"/>
      <c r="F12" s="230" t="s">
        <v>128</v>
      </c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2"/>
      <c r="AA12" s="218"/>
      <c r="AB12" s="219"/>
      <c r="AC12" s="219"/>
      <c r="AD12" s="219"/>
      <c r="AE12" s="219"/>
      <c r="AF12" s="220"/>
      <c r="AG12" s="218"/>
      <c r="AH12" s="219"/>
      <c r="AI12" s="219"/>
      <c r="AJ12" s="219"/>
      <c r="AK12" s="219"/>
      <c r="AL12" s="219"/>
      <c r="AM12" s="220"/>
      <c r="AN12" s="218"/>
      <c r="AO12" s="219"/>
      <c r="AP12" s="219"/>
      <c r="AQ12" s="219"/>
      <c r="AR12" s="219"/>
      <c r="AS12" s="219"/>
      <c r="AT12" s="220"/>
      <c r="AU12" s="218"/>
      <c r="AV12" s="219"/>
      <c r="AW12" s="219"/>
      <c r="AX12" s="219"/>
      <c r="AY12" s="219"/>
      <c r="AZ12" s="219"/>
      <c r="BA12" s="220"/>
      <c r="BB12" s="218"/>
      <c r="BC12" s="219"/>
      <c r="BD12" s="219"/>
      <c r="BE12" s="219"/>
      <c r="BF12" s="219"/>
      <c r="BG12" s="220"/>
      <c r="BH12" s="218"/>
      <c r="BI12" s="219"/>
      <c r="BJ12" s="219"/>
      <c r="BK12" s="219"/>
      <c r="BL12" s="219"/>
      <c r="BM12" s="219"/>
      <c r="BN12" s="220"/>
      <c r="BO12" s="218"/>
      <c r="BP12" s="219"/>
      <c r="BQ12" s="219"/>
      <c r="BR12" s="219"/>
      <c r="BS12" s="219"/>
      <c r="BT12" s="219"/>
      <c r="BU12" s="219"/>
      <c r="BV12" s="219"/>
      <c r="BW12" s="220"/>
      <c r="BX12" s="218"/>
      <c r="BY12" s="219"/>
      <c r="BZ12" s="219"/>
      <c r="CA12" s="219"/>
      <c r="CB12" s="219"/>
      <c r="CC12" s="219"/>
      <c r="CD12" s="220"/>
      <c r="CE12" s="218"/>
      <c r="CF12" s="219"/>
      <c r="CG12" s="219"/>
      <c r="CH12" s="219"/>
      <c r="CI12" s="219"/>
      <c r="CJ12" s="220"/>
      <c r="CK12" s="218"/>
      <c r="CL12" s="219"/>
      <c r="CM12" s="219"/>
      <c r="CN12" s="219"/>
      <c r="CO12" s="219"/>
      <c r="CP12" s="219"/>
      <c r="CQ12" s="220"/>
      <c r="CR12" s="218"/>
      <c r="CS12" s="219"/>
      <c r="CT12" s="219"/>
      <c r="CU12" s="219"/>
      <c r="CV12" s="219"/>
      <c r="CW12" s="220"/>
      <c r="CX12" s="218"/>
      <c r="CY12" s="219"/>
      <c r="CZ12" s="219"/>
      <c r="DA12" s="219"/>
      <c r="DB12" s="219"/>
      <c r="DC12" s="220"/>
      <c r="DD12" s="233"/>
      <c r="DE12" s="234"/>
      <c r="DF12" s="234"/>
      <c r="DG12" s="234"/>
      <c r="DH12" s="234"/>
      <c r="DI12" s="234"/>
      <c r="DJ12" s="235"/>
      <c r="DK12" s="233"/>
      <c r="DL12" s="234"/>
      <c r="DM12" s="234"/>
      <c r="DN12" s="234"/>
      <c r="DO12" s="234"/>
      <c r="DP12" s="235"/>
      <c r="DQ12" s="260">
        <f>DX12+EB12+EF12+EM12</f>
        <v>33.114000000000004</v>
      </c>
      <c r="DR12" s="261"/>
      <c r="DS12" s="261"/>
      <c r="DT12" s="261"/>
      <c r="DU12" s="261"/>
      <c r="DV12" s="261"/>
      <c r="DW12" s="262"/>
      <c r="DX12" s="260">
        <f>DX13+DX18+DX23+DX25+DX27</f>
        <v>0.6400000000000001</v>
      </c>
      <c r="DY12" s="261"/>
      <c r="DZ12" s="261"/>
      <c r="EA12" s="262"/>
      <c r="EB12" s="260">
        <f>EB13+EB18</f>
        <v>3.3600000000000003</v>
      </c>
      <c r="EC12" s="261"/>
      <c r="ED12" s="261"/>
      <c r="EE12" s="262"/>
      <c r="EF12" s="260">
        <f>EF13+EF18+EF23+EF25+EF27</f>
        <v>28.614</v>
      </c>
      <c r="EG12" s="261"/>
      <c r="EH12" s="261"/>
      <c r="EI12" s="261"/>
      <c r="EJ12" s="261"/>
      <c r="EK12" s="261"/>
      <c r="EL12" s="262"/>
      <c r="EM12" s="260">
        <f>EM13+EM18</f>
        <v>0.5</v>
      </c>
      <c r="EN12" s="261"/>
      <c r="EO12" s="261"/>
      <c r="EP12" s="261"/>
      <c r="EQ12" s="261"/>
      <c r="ER12" s="262"/>
      <c r="ES12" s="233"/>
      <c r="ET12" s="234"/>
      <c r="EU12" s="234"/>
      <c r="EV12" s="234"/>
      <c r="EW12" s="234"/>
      <c r="EX12" s="235"/>
      <c r="EY12" s="233"/>
      <c r="EZ12" s="234"/>
      <c r="FA12" s="234"/>
      <c r="FB12" s="234"/>
      <c r="FC12" s="234"/>
      <c r="FD12" s="234"/>
      <c r="FE12" s="235"/>
      <c r="FF12" s="233"/>
      <c r="FG12" s="234"/>
      <c r="FH12" s="234"/>
      <c r="FI12" s="234"/>
      <c r="FJ12" s="234"/>
      <c r="FK12" s="234"/>
      <c r="FL12" s="235"/>
      <c r="FM12" s="233"/>
      <c r="FN12" s="234"/>
      <c r="FO12" s="234"/>
      <c r="FP12" s="234"/>
      <c r="FQ12" s="234"/>
      <c r="FR12" s="234"/>
      <c r="FS12" s="235"/>
      <c r="FT12" s="236"/>
      <c r="FU12" s="237"/>
      <c r="FV12" s="237"/>
      <c r="FW12" s="237"/>
      <c r="FX12" s="237"/>
      <c r="FY12" s="238"/>
      <c r="FZ12" s="233"/>
      <c r="GA12" s="234"/>
      <c r="GB12" s="234"/>
      <c r="GC12" s="234"/>
      <c r="GD12" s="234"/>
      <c r="GE12" s="234"/>
      <c r="GF12" s="235"/>
      <c r="GG12" s="233"/>
      <c r="GH12" s="234"/>
      <c r="GI12" s="234"/>
      <c r="GJ12" s="234"/>
      <c r="GK12" s="234"/>
      <c r="GL12" s="234"/>
      <c r="GM12" s="234"/>
      <c r="GN12" s="234"/>
      <c r="GO12" s="235"/>
      <c r="GP12" s="233">
        <f>GP17</f>
        <v>0.32</v>
      </c>
      <c r="GQ12" s="234"/>
      <c r="GR12" s="234"/>
      <c r="GS12" s="234"/>
      <c r="GT12" s="234"/>
      <c r="GU12" s="234"/>
      <c r="GV12" s="235"/>
      <c r="GW12" s="236"/>
      <c r="GX12" s="237"/>
      <c r="GY12" s="237"/>
      <c r="GZ12" s="237"/>
      <c r="HA12" s="237"/>
      <c r="HB12" s="238"/>
      <c r="HC12" s="233"/>
      <c r="HD12" s="234"/>
      <c r="HE12" s="234"/>
      <c r="HF12" s="234"/>
      <c r="HG12" s="234"/>
      <c r="HH12" s="234"/>
      <c r="HI12" s="235"/>
      <c r="HJ12" s="233"/>
      <c r="HK12" s="234"/>
      <c r="HL12" s="234"/>
      <c r="HM12" s="234"/>
      <c r="HN12" s="234"/>
      <c r="HO12" s="235"/>
      <c r="HP12" s="233"/>
      <c r="HQ12" s="234"/>
      <c r="HR12" s="234"/>
      <c r="HS12" s="234"/>
      <c r="HT12" s="234"/>
      <c r="HU12" s="235"/>
      <c r="HV12" s="278">
        <f>HV17+HV13</f>
        <v>2.95</v>
      </c>
      <c r="HW12" s="279"/>
      <c r="HX12" s="279"/>
      <c r="HY12" s="279"/>
      <c r="HZ12" s="279"/>
      <c r="IA12" s="279"/>
      <c r="IB12" s="280"/>
      <c r="IC12" s="233">
        <v>1.09</v>
      </c>
      <c r="ID12" s="234"/>
      <c r="IE12" s="234"/>
      <c r="IF12" s="234"/>
      <c r="IG12" s="234"/>
      <c r="IH12" s="235"/>
    </row>
    <row r="13" spans="1:242" s="2" customFormat="1" ht="33.75" customHeight="1">
      <c r="A13" s="236" t="s">
        <v>13</v>
      </c>
      <c r="B13" s="237"/>
      <c r="C13" s="237"/>
      <c r="D13" s="237"/>
      <c r="E13" s="238"/>
      <c r="F13" s="242" t="s">
        <v>14</v>
      </c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4"/>
      <c r="AA13" s="233"/>
      <c r="AB13" s="234"/>
      <c r="AC13" s="234"/>
      <c r="AD13" s="234"/>
      <c r="AE13" s="234"/>
      <c r="AF13" s="235"/>
      <c r="AG13" s="233"/>
      <c r="AH13" s="234"/>
      <c r="AI13" s="234"/>
      <c r="AJ13" s="234"/>
      <c r="AK13" s="234"/>
      <c r="AL13" s="234"/>
      <c r="AM13" s="235"/>
      <c r="AN13" s="233"/>
      <c r="AO13" s="234"/>
      <c r="AP13" s="234"/>
      <c r="AQ13" s="234"/>
      <c r="AR13" s="234"/>
      <c r="AS13" s="234"/>
      <c r="AT13" s="235"/>
      <c r="AU13" s="233"/>
      <c r="AV13" s="234"/>
      <c r="AW13" s="234"/>
      <c r="AX13" s="234"/>
      <c r="AY13" s="234"/>
      <c r="AZ13" s="234"/>
      <c r="BA13" s="235"/>
      <c r="BB13" s="233"/>
      <c r="BC13" s="234"/>
      <c r="BD13" s="234"/>
      <c r="BE13" s="234"/>
      <c r="BF13" s="234"/>
      <c r="BG13" s="235"/>
      <c r="BH13" s="233"/>
      <c r="BI13" s="234"/>
      <c r="BJ13" s="234"/>
      <c r="BK13" s="234"/>
      <c r="BL13" s="234"/>
      <c r="BM13" s="234"/>
      <c r="BN13" s="235"/>
      <c r="BO13" s="233"/>
      <c r="BP13" s="234"/>
      <c r="BQ13" s="234"/>
      <c r="BR13" s="234"/>
      <c r="BS13" s="234"/>
      <c r="BT13" s="234"/>
      <c r="BU13" s="234"/>
      <c r="BV13" s="234"/>
      <c r="BW13" s="235"/>
      <c r="BX13" s="233"/>
      <c r="BY13" s="234"/>
      <c r="BZ13" s="234"/>
      <c r="CA13" s="234"/>
      <c r="CB13" s="234"/>
      <c r="CC13" s="234"/>
      <c r="CD13" s="235"/>
      <c r="CE13" s="233"/>
      <c r="CF13" s="234"/>
      <c r="CG13" s="234"/>
      <c r="CH13" s="234"/>
      <c r="CI13" s="234"/>
      <c r="CJ13" s="235"/>
      <c r="CK13" s="233"/>
      <c r="CL13" s="234"/>
      <c r="CM13" s="234"/>
      <c r="CN13" s="234"/>
      <c r="CO13" s="234"/>
      <c r="CP13" s="234"/>
      <c r="CQ13" s="235"/>
      <c r="CR13" s="233"/>
      <c r="CS13" s="234"/>
      <c r="CT13" s="234"/>
      <c r="CU13" s="234"/>
      <c r="CV13" s="234"/>
      <c r="CW13" s="235"/>
      <c r="CX13" s="233"/>
      <c r="CY13" s="234"/>
      <c r="CZ13" s="234"/>
      <c r="DA13" s="234"/>
      <c r="DB13" s="234"/>
      <c r="DC13" s="235"/>
      <c r="DD13" s="233"/>
      <c r="DE13" s="234"/>
      <c r="DF13" s="234"/>
      <c r="DG13" s="234"/>
      <c r="DH13" s="234"/>
      <c r="DI13" s="234"/>
      <c r="DJ13" s="235"/>
      <c r="DK13" s="233"/>
      <c r="DL13" s="234"/>
      <c r="DM13" s="234"/>
      <c r="DN13" s="234"/>
      <c r="DO13" s="234"/>
      <c r="DP13" s="235"/>
      <c r="DQ13" s="260">
        <f>DX13+EB13+EF13+EM13</f>
        <v>1.084</v>
      </c>
      <c r="DR13" s="261"/>
      <c r="DS13" s="261"/>
      <c r="DT13" s="261"/>
      <c r="DU13" s="261"/>
      <c r="DV13" s="261"/>
      <c r="DW13" s="262"/>
      <c r="DX13" s="260">
        <f>DX14</f>
        <v>0.06</v>
      </c>
      <c r="DY13" s="261"/>
      <c r="DZ13" s="261"/>
      <c r="EA13" s="262"/>
      <c r="EB13" s="260">
        <f>EB14</f>
        <v>0.35</v>
      </c>
      <c r="EC13" s="261"/>
      <c r="ED13" s="261"/>
      <c r="EE13" s="262"/>
      <c r="EF13" s="260">
        <f>EF14</f>
        <v>0.614</v>
      </c>
      <c r="EG13" s="261"/>
      <c r="EH13" s="261"/>
      <c r="EI13" s="261"/>
      <c r="EJ13" s="261"/>
      <c r="EK13" s="261"/>
      <c r="EL13" s="262"/>
      <c r="EM13" s="260">
        <f>EM14</f>
        <v>0.06</v>
      </c>
      <c r="EN13" s="261"/>
      <c r="EO13" s="261"/>
      <c r="EP13" s="261"/>
      <c r="EQ13" s="261"/>
      <c r="ER13" s="262"/>
      <c r="ES13" s="233"/>
      <c r="ET13" s="234"/>
      <c r="EU13" s="234"/>
      <c r="EV13" s="234"/>
      <c r="EW13" s="234"/>
      <c r="EX13" s="235"/>
      <c r="EY13" s="233"/>
      <c r="EZ13" s="234"/>
      <c r="FA13" s="234"/>
      <c r="FB13" s="234"/>
      <c r="FC13" s="234"/>
      <c r="FD13" s="234"/>
      <c r="FE13" s="235"/>
      <c r="FF13" s="233"/>
      <c r="FG13" s="234"/>
      <c r="FH13" s="234"/>
      <c r="FI13" s="234"/>
      <c r="FJ13" s="234"/>
      <c r="FK13" s="234"/>
      <c r="FL13" s="235"/>
      <c r="FM13" s="233"/>
      <c r="FN13" s="234"/>
      <c r="FO13" s="234"/>
      <c r="FP13" s="234"/>
      <c r="FQ13" s="234"/>
      <c r="FR13" s="234"/>
      <c r="FS13" s="235"/>
      <c r="FT13" s="236"/>
      <c r="FU13" s="237"/>
      <c r="FV13" s="237"/>
      <c r="FW13" s="237"/>
      <c r="FX13" s="237"/>
      <c r="FY13" s="238"/>
      <c r="FZ13" s="233"/>
      <c r="GA13" s="234"/>
      <c r="GB13" s="234"/>
      <c r="GC13" s="234"/>
      <c r="GD13" s="234"/>
      <c r="GE13" s="234"/>
      <c r="GF13" s="235"/>
      <c r="GG13" s="233"/>
      <c r="GH13" s="234"/>
      <c r="GI13" s="234"/>
      <c r="GJ13" s="234"/>
      <c r="GK13" s="234"/>
      <c r="GL13" s="234"/>
      <c r="GM13" s="234"/>
      <c r="GN13" s="234"/>
      <c r="GO13" s="235"/>
      <c r="GP13" s="233"/>
      <c r="GQ13" s="234"/>
      <c r="GR13" s="234"/>
      <c r="GS13" s="234"/>
      <c r="GT13" s="234"/>
      <c r="GU13" s="234"/>
      <c r="GV13" s="235"/>
      <c r="GW13" s="236"/>
      <c r="GX13" s="237"/>
      <c r="GY13" s="237"/>
      <c r="GZ13" s="237"/>
      <c r="HA13" s="237"/>
      <c r="HB13" s="238"/>
      <c r="HC13" s="233"/>
      <c r="HD13" s="234"/>
      <c r="HE13" s="234"/>
      <c r="HF13" s="234"/>
      <c r="HG13" s="234"/>
      <c r="HH13" s="234"/>
      <c r="HI13" s="235"/>
      <c r="HJ13" s="233"/>
      <c r="HK13" s="234"/>
      <c r="HL13" s="234"/>
      <c r="HM13" s="234"/>
      <c r="HN13" s="234"/>
      <c r="HO13" s="235"/>
      <c r="HP13" s="233"/>
      <c r="HQ13" s="234"/>
      <c r="HR13" s="234"/>
      <c r="HS13" s="234"/>
      <c r="HT13" s="234"/>
      <c r="HU13" s="235"/>
      <c r="HV13" s="233">
        <v>0.5</v>
      </c>
      <c r="HW13" s="234"/>
      <c r="HX13" s="234"/>
      <c r="HY13" s="234"/>
      <c r="HZ13" s="234"/>
      <c r="IA13" s="234"/>
      <c r="IB13" s="235"/>
      <c r="IC13" s="233">
        <v>1.09</v>
      </c>
      <c r="ID13" s="234"/>
      <c r="IE13" s="234"/>
      <c r="IF13" s="234"/>
      <c r="IG13" s="234"/>
      <c r="IH13" s="235"/>
    </row>
    <row r="14" spans="1:242" s="2" customFormat="1" ht="42.75" customHeight="1">
      <c r="A14" s="236" t="s">
        <v>37</v>
      </c>
      <c r="B14" s="237"/>
      <c r="C14" s="237"/>
      <c r="D14" s="237"/>
      <c r="E14" s="238"/>
      <c r="F14" s="242" t="s">
        <v>15</v>
      </c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A14" s="233"/>
      <c r="AB14" s="234"/>
      <c r="AC14" s="234"/>
      <c r="AD14" s="234"/>
      <c r="AE14" s="234"/>
      <c r="AF14" s="235"/>
      <c r="AG14" s="233"/>
      <c r="AH14" s="234"/>
      <c r="AI14" s="234"/>
      <c r="AJ14" s="234"/>
      <c r="AK14" s="234"/>
      <c r="AL14" s="234"/>
      <c r="AM14" s="235"/>
      <c r="AN14" s="233"/>
      <c r="AO14" s="234"/>
      <c r="AP14" s="234"/>
      <c r="AQ14" s="234"/>
      <c r="AR14" s="234"/>
      <c r="AS14" s="234"/>
      <c r="AT14" s="235"/>
      <c r="AU14" s="233"/>
      <c r="AV14" s="234"/>
      <c r="AW14" s="234"/>
      <c r="AX14" s="234"/>
      <c r="AY14" s="234"/>
      <c r="AZ14" s="234"/>
      <c r="BA14" s="235"/>
      <c r="BB14" s="233"/>
      <c r="BC14" s="234"/>
      <c r="BD14" s="234"/>
      <c r="BE14" s="234"/>
      <c r="BF14" s="234"/>
      <c r="BG14" s="235"/>
      <c r="BH14" s="233"/>
      <c r="BI14" s="234"/>
      <c r="BJ14" s="234"/>
      <c r="BK14" s="234"/>
      <c r="BL14" s="234"/>
      <c r="BM14" s="234"/>
      <c r="BN14" s="235"/>
      <c r="BO14" s="233"/>
      <c r="BP14" s="234"/>
      <c r="BQ14" s="234"/>
      <c r="BR14" s="234"/>
      <c r="BS14" s="234"/>
      <c r="BT14" s="234"/>
      <c r="BU14" s="234"/>
      <c r="BV14" s="234"/>
      <c r="BW14" s="235"/>
      <c r="BX14" s="233"/>
      <c r="BY14" s="234"/>
      <c r="BZ14" s="234"/>
      <c r="CA14" s="234"/>
      <c r="CB14" s="234"/>
      <c r="CC14" s="234"/>
      <c r="CD14" s="235"/>
      <c r="CE14" s="233"/>
      <c r="CF14" s="234"/>
      <c r="CG14" s="234"/>
      <c r="CH14" s="234"/>
      <c r="CI14" s="234"/>
      <c r="CJ14" s="235"/>
      <c r="CK14" s="233"/>
      <c r="CL14" s="234"/>
      <c r="CM14" s="234"/>
      <c r="CN14" s="234"/>
      <c r="CO14" s="234"/>
      <c r="CP14" s="234"/>
      <c r="CQ14" s="235"/>
      <c r="CR14" s="233"/>
      <c r="CS14" s="234"/>
      <c r="CT14" s="234"/>
      <c r="CU14" s="234"/>
      <c r="CV14" s="234"/>
      <c r="CW14" s="235"/>
      <c r="CX14" s="233"/>
      <c r="CY14" s="234"/>
      <c r="CZ14" s="234"/>
      <c r="DA14" s="234"/>
      <c r="DB14" s="234"/>
      <c r="DC14" s="235"/>
      <c r="DD14" s="233"/>
      <c r="DE14" s="234"/>
      <c r="DF14" s="234"/>
      <c r="DG14" s="234"/>
      <c r="DH14" s="234"/>
      <c r="DI14" s="234"/>
      <c r="DJ14" s="235"/>
      <c r="DK14" s="233"/>
      <c r="DL14" s="234"/>
      <c r="DM14" s="234"/>
      <c r="DN14" s="234"/>
      <c r="DO14" s="234"/>
      <c r="DP14" s="235"/>
      <c r="DQ14" s="260">
        <f>DX14+EB14+EF14+EM14</f>
        <v>1.084</v>
      </c>
      <c r="DR14" s="261"/>
      <c r="DS14" s="261"/>
      <c r="DT14" s="261"/>
      <c r="DU14" s="261"/>
      <c r="DV14" s="261"/>
      <c r="DW14" s="262"/>
      <c r="DX14" s="260">
        <f>DX15+DX16</f>
        <v>0.06</v>
      </c>
      <c r="DY14" s="261"/>
      <c r="DZ14" s="261"/>
      <c r="EA14" s="262"/>
      <c r="EB14" s="260">
        <f>EB15+EB16</f>
        <v>0.35</v>
      </c>
      <c r="EC14" s="261"/>
      <c r="ED14" s="261"/>
      <c r="EE14" s="262"/>
      <c r="EF14" s="260">
        <f>EF15+EF16</f>
        <v>0.614</v>
      </c>
      <c r="EG14" s="261"/>
      <c r="EH14" s="261"/>
      <c r="EI14" s="261"/>
      <c r="EJ14" s="261"/>
      <c r="EK14" s="261"/>
      <c r="EL14" s="262"/>
      <c r="EM14" s="260">
        <f>EM15+EM16</f>
        <v>0.06</v>
      </c>
      <c r="EN14" s="261"/>
      <c r="EO14" s="261"/>
      <c r="EP14" s="261"/>
      <c r="EQ14" s="261"/>
      <c r="ER14" s="262"/>
      <c r="ES14" s="233"/>
      <c r="ET14" s="234"/>
      <c r="EU14" s="234"/>
      <c r="EV14" s="234"/>
      <c r="EW14" s="234"/>
      <c r="EX14" s="235"/>
      <c r="EY14" s="233"/>
      <c r="EZ14" s="234"/>
      <c r="FA14" s="234"/>
      <c r="FB14" s="234"/>
      <c r="FC14" s="234"/>
      <c r="FD14" s="234"/>
      <c r="FE14" s="235"/>
      <c r="FF14" s="233"/>
      <c r="FG14" s="234"/>
      <c r="FH14" s="234"/>
      <c r="FI14" s="234"/>
      <c r="FJ14" s="234"/>
      <c r="FK14" s="234"/>
      <c r="FL14" s="235"/>
      <c r="FM14" s="233"/>
      <c r="FN14" s="234"/>
      <c r="FO14" s="234"/>
      <c r="FP14" s="234"/>
      <c r="FQ14" s="234"/>
      <c r="FR14" s="234"/>
      <c r="FS14" s="235"/>
      <c r="FT14" s="236"/>
      <c r="FU14" s="237"/>
      <c r="FV14" s="237"/>
      <c r="FW14" s="237"/>
      <c r="FX14" s="237"/>
      <c r="FY14" s="238"/>
      <c r="FZ14" s="233"/>
      <c r="GA14" s="234"/>
      <c r="GB14" s="234"/>
      <c r="GC14" s="234"/>
      <c r="GD14" s="234"/>
      <c r="GE14" s="234"/>
      <c r="GF14" s="235"/>
      <c r="GG14" s="233"/>
      <c r="GH14" s="234"/>
      <c r="GI14" s="234"/>
      <c r="GJ14" s="234"/>
      <c r="GK14" s="234"/>
      <c r="GL14" s="234"/>
      <c r="GM14" s="234"/>
      <c r="GN14" s="234"/>
      <c r="GO14" s="235"/>
      <c r="GP14" s="233"/>
      <c r="GQ14" s="234"/>
      <c r="GR14" s="234"/>
      <c r="GS14" s="234"/>
      <c r="GT14" s="234"/>
      <c r="GU14" s="234"/>
      <c r="GV14" s="235"/>
      <c r="GW14" s="236"/>
      <c r="GX14" s="237"/>
      <c r="GY14" s="237"/>
      <c r="GZ14" s="237"/>
      <c r="HA14" s="237"/>
      <c r="HB14" s="238"/>
      <c r="HC14" s="233"/>
      <c r="HD14" s="234"/>
      <c r="HE14" s="234"/>
      <c r="HF14" s="234"/>
      <c r="HG14" s="234"/>
      <c r="HH14" s="234"/>
      <c r="HI14" s="235"/>
      <c r="HJ14" s="233"/>
      <c r="HK14" s="234"/>
      <c r="HL14" s="234"/>
      <c r="HM14" s="234"/>
      <c r="HN14" s="234"/>
      <c r="HO14" s="235"/>
      <c r="HP14" s="233"/>
      <c r="HQ14" s="234"/>
      <c r="HR14" s="234"/>
      <c r="HS14" s="234"/>
      <c r="HT14" s="234"/>
      <c r="HU14" s="235"/>
      <c r="HV14" s="233"/>
      <c r="HW14" s="234"/>
      <c r="HX14" s="234"/>
      <c r="HY14" s="234"/>
      <c r="HZ14" s="234"/>
      <c r="IA14" s="234"/>
      <c r="IB14" s="235"/>
      <c r="IC14" s="233"/>
      <c r="ID14" s="234"/>
      <c r="IE14" s="234"/>
      <c r="IF14" s="234"/>
      <c r="IG14" s="234"/>
      <c r="IH14" s="235"/>
    </row>
    <row r="15" spans="1:242" s="2" customFormat="1" ht="34.5" customHeight="1">
      <c r="A15" s="224" t="s">
        <v>13</v>
      </c>
      <c r="B15" s="225"/>
      <c r="C15" s="225"/>
      <c r="D15" s="225"/>
      <c r="E15" s="226"/>
      <c r="F15" s="230" t="s">
        <v>139</v>
      </c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2"/>
      <c r="AA15" s="218"/>
      <c r="AB15" s="219"/>
      <c r="AC15" s="219"/>
      <c r="AD15" s="219"/>
      <c r="AE15" s="219"/>
      <c r="AF15" s="220"/>
      <c r="AG15" s="218"/>
      <c r="AH15" s="219"/>
      <c r="AI15" s="219"/>
      <c r="AJ15" s="219"/>
      <c r="AK15" s="219"/>
      <c r="AL15" s="219"/>
      <c r="AM15" s="220"/>
      <c r="AN15" s="218"/>
      <c r="AO15" s="219"/>
      <c r="AP15" s="219"/>
      <c r="AQ15" s="219"/>
      <c r="AR15" s="219"/>
      <c r="AS15" s="219"/>
      <c r="AT15" s="220"/>
      <c r="AU15" s="218"/>
      <c r="AV15" s="219"/>
      <c r="AW15" s="219"/>
      <c r="AX15" s="219"/>
      <c r="AY15" s="219"/>
      <c r="AZ15" s="219"/>
      <c r="BA15" s="220"/>
      <c r="BB15" s="218"/>
      <c r="BC15" s="219"/>
      <c r="BD15" s="219"/>
      <c r="BE15" s="219"/>
      <c r="BF15" s="219"/>
      <c r="BG15" s="220"/>
      <c r="BH15" s="218"/>
      <c r="BI15" s="219"/>
      <c r="BJ15" s="219"/>
      <c r="BK15" s="219"/>
      <c r="BL15" s="219"/>
      <c r="BM15" s="219"/>
      <c r="BN15" s="220"/>
      <c r="BO15" s="218"/>
      <c r="BP15" s="219"/>
      <c r="BQ15" s="219"/>
      <c r="BR15" s="219"/>
      <c r="BS15" s="219"/>
      <c r="BT15" s="219"/>
      <c r="BU15" s="219"/>
      <c r="BV15" s="219"/>
      <c r="BW15" s="220"/>
      <c r="BX15" s="218"/>
      <c r="BY15" s="219"/>
      <c r="BZ15" s="219"/>
      <c r="CA15" s="219"/>
      <c r="CB15" s="219"/>
      <c r="CC15" s="219"/>
      <c r="CD15" s="220"/>
      <c r="CE15" s="218" t="s">
        <v>140</v>
      </c>
      <c r="CF15" s="219"/>
      <c r="CG15" s="219"/>
      <c r="CH15" s="219"/>
      <c r="CI15" s="219"/>
      <c r="CJ15" s="220"/>
      <c r="CK15" s="224" t="s">
        <v>141</v>
      </c>
      <c r="CL15" s="225"/>
      <c r="CM15" s="225"/>
      <c r="CN15" s="225"/>
      <c r="CO15" s="225"/>
      <c r="CP15" s="225"/>
      <c r="CQ15" s="226"/>
      <c r="CR15" s="218" t="s">
        <v>133</v>
      </c>
      <c r="CS15" s="219"/>
      <c r="CT15" s="219"/>
      <c r="CU15" s="219"/>
      <c r="CV15" s="219"/>
      <c r="CW15" s="220"/>
      <c r="CX15" s="218" t="s">
        <v>142</v>
      </c>
      <c r="CY15" s="219"/>
      <c r="CZ15" s="219"/>
      <c r="DA15" s="219"/>
      <c r="DB15" s="219"/>
      <c r="DC15" s="220"/>
      <c r="DD15" s="218">
        <v>0.82</v>
      </c>
      <c r="DE15" s="219"/>
      <c r="DF15" s="219"/>
      <c r="DG15" s="219"/>
      <c r="DH15" s="219"/>
      <c r="DI15" s="219"/>
      <c r="DJ15" s="220"/>
      <c r="DK15" s="218"/>
      <c r="DL15" s="219"/>
      <c r="DM15" s="219"/>
      <c r="DN15" s="219"/>
      <c r="DO15" s="219"/>
      <c r="DP15" s="220"/>
      <c r="DQ15" s="227">
        <f>DX15+EB15+EF15+EM15</f>
        <v>0.8400000000000001</v>
      </c>
      <c r="DR15" s="228"/>
      <c r="DS15" s="228"/>
      <c r="DT15" s="228"/>
      <c r="DU15" s="228"/>
      <c r="DV15" s="228"/>
      <c r="DW15" s="229"/>
      <c r="DX15" s="227">
        <v>0.06</v>
      </c>
      <c r="DY15" s="228"/>
      <c r="DZ15" s="228"/>
      <c r="EA15" s="229"/>
      <c r="EB15" s="227">
        <v>0.23</v>
      </c>
      <c r="EC15" s="228"/>
      <c r="ED15" s="228"/>
      <c r="EE15" s="229"/>
      <c r="EF15" s="227">
        <v>0.49</v>
      </c>
      <c r="EG15" s="228"/>
      <c r="EH15" s="228"/>
      <c r="EI15" s="228"/>
      <c r="EJ15" s="228"/>
      <c r="EK15" s="228"/>
      <c r="EL15" s="229"/>
      <c r="EM15" s="227">
        <v>0.06</v>
      </c>
      <c r="EN15" s="228"/>
      <c r="EO15" s="228"/>
      <c r="EP15" s="228"/>
      <c r="EQ15" s="228"/>
      <c r="ER15" s="229"/>
      <c r="ES15" s="218"/>
      <c r="ET15" s="219"/>
      <c r="EU15" s="219"/>
      <c r="EV15" s="219"/>
      <c r="EW15" s="219"/>
      <c r="EX15" s="220"/>
      <c r="EY15" s="218"/>
      <c r="EZ15" s="219"/>
      <c r="FA15" s="219"/>
      <c r="FB15" s="219"/>
      <c r="FC15" s="219"/>
      <c r="FD15" s="219"/>
      <c r="FE15" s="220"/>
      <c r="FF15" s="218"/>
      <c r="FG15" s="219"/>
      <c r="FH15" s="219"/>
      <c r="FI15" s="219"/>
      <c r="FJ15" s="219"/>
      <c r="FK15" s="219"/>
      <c r="FL15" s="220"/>
      <c r="FM15" s="218"/>
      <c r="FN15" s="219"/>
      <c r="FO15" s="219"/>
      <c r="FP15" s="219"/>
      <c r="FQ15" s="219"/>
      <c r="FR15" s="219"/>
      <c r="FS15" s="220"/>
      <c r="FT15" s="224"/>
      <c r="FU15" s="225"/>
      <c r="FV15" s="225"/>
      <c r="FW15" s="225"/>
      <c r="FX15" s="225"/>
      <c r="FY15" s="226"/>
      <c r="FZ15" s="218"/>
      <c r="GA15" s="219"/>
      <c r="GB15" s="219"/>
      <c r="GC15" s="219"/>
      <c r="GD15" s="219"/>
      <c r="GE15" s="219"/>
      <c r="GF15" s="220"/>
      <c r="GG15" s="218"/>
      <c r="GH15" s="219"/>
      <c r="GI15" s="219"/>
      <c r="GJ15" s="219"/>
      <c r="GK15" s="219"/>
      <c r="GL15" s="219"/>
      <c r="GM15" s="219"/>
      <c r="GN15" s="219"/>
      <c r="GO15" s="220"/>
      <c r="GP15" s="218"/>
      <c r="GQ15" s="219"/>
      <c r="GR15" s="219"/>
      <c r="GS15" s="219"/>
      <c r="GT15" s="219"/>
      <c r="GU15" s="219"/>
      <c r="GV15" s="220"/>
      <c r="GW15" s="224" t="s">
        <v>80</v>
      </c>
      <c r="GX15" s="225"/>
      <c r="GY15" s="225"/>
      <c r="GZ15" s="225"/>
      <c r="HA15" s="225"/>
      <c r="HB15" s="226"/>
      <c r="HC15" s="215" t="s">
        <v>143</v>
      </c>
      <c r="HD15" s="216"/>
      <c r="HE15" s="216"/>
      <c r="HF15" s="216"/>
      <c r="HG15" s="216"/>
      <c r="HH15" s="216"/>
      <c r="HI15" s="217"/>
      <c r="HJ15" s="218"/>
      <c r="HK15" s="219"/>
      <c r="HL15" s="219"/>
      <c r="HM15" s="219"/>
      <c r="HN15" s="219"/>
      <c r="HO15" s="220"/>
      <c r="HP15" s="218" t="s">
        <v>132</v>
      </c>
      <c r="HQ15" s="219"/>
      <c r="HR15" s="219"/>
      <c r="HS15" s="219"/>
      <c r="HT15" s="219"/>
      <c r="HU15" s="220"/>
      <c r="HV15" s="218">
        <v>0.5</v>
      </c>
      <c r="HW15" s="219"/>
      <c r="HX15" s="219"/>
      <c r="HY15" s="219"/>
      <c r="HZ15" s="219"/>
      <c r="IA15" s="219"/>
      <c r="IB15" s="220"/>
      <c r="IC15" s="218"/>
      <c r="ID15" s="219"/>
      <c r="IE15" s="219"/>
      <c r="IF15" s="219"/>
      <c r="IG15" s="219"/>
      <c r="IH15" s="220"/>
    </row>
    <row r="16" spans="1:242" s="2" customFormat="1" ht="66.75" customHeight="1">
      <c r="A16" s="224" t="s">
        <v>56</v>
      </c>
      <c r="B16" s="225"/>
      <c r="C16" s="225"/>
      <c r="D16" s="225"/>
      <c r="E16" s="226"/>
      <c r="F16" s="230" t="s">
        <v>130</v>
      </c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2"/>
      <c r="AA16" s="218"/>
      <c r="AB16" s="219"/>
      <c r="AC16" s="219"/>
      <c r="AD16" s="219"/>
      <c r="AE16" s="219"/>
      <c r="AF16" s="220"/>
      <c r="AG16" s="218"/>
      <c r="AH16" s="219"/>
      <c r="AI16" s="219"/>
      <c r="AJ16" s="219"/>
      <c r="AK16" s="219"/>
      <c r="AL16" s="219"/>
      <c r="AM16" s="220"/>
      <c r="AN16" s="218"/>
      <c r="AO16" s="219"/>
      <c r="AP16" s="219"/>
      <c r="AQ16" s="219"/>
      <c r="AR16" s="219"/>
      <c r="AS16" s="219"/>
      <c r="AT16" s="220"/>
      <c r="AU16" s="218"/>
      <c r="AV16" s="219"/>
      <c r="AW16" s="219"/>
      <c r="AX16" s="219"/>
      <c r="AY16" s="219"/>
      <c r="AZ16" s="219"/>
      <c r="BA16" s="220"/>
      <c r="BB16" s="218"/>
      <c r="BC16" s="219"/>
      <c r="BD16" s="219"/>
      <c r="BE16" s="219"/>
      <c r="BF16" s="219"/>
      <c r="BG16" s="220"/>
      <c r="BH16" s="218"/>
      <c r="BI16" s="219"/>
      <c r="BJ16" s="219"/>
      <c r="BK16" s="219"/>
      <c r="BL16" s="219"/>
      <c r="BM16" s="219"/>
      <c r="BN16" s="220"/>
      <c r="BO16" s="218"/>
      <c r="BP16" s="219"/>
      <c r="BQ16" s="219"/>
      <c r="BR16" s="219"/>
      <c r="BS16" s="219"/>
      <c r="BT16" s="219"/>
      <c r="BU16" s="219"/>
      <c r="BV16" s="219"/>
      <c r="BW16" s="220"/>
      <c r="BX16" s="218"/>
      <c r="BY16" s="219"/>
      <c r="BZ16" s="219"/>
      <c r="CA16" s="219"/>
      <c r="CB16" s="219"/>
      <c r="CC16" s="219"/>
      <c r="CD16" s="220"/>
      <c r="CE16" s="245">
        <v>1939</v>
      </c>
      <c r="CF16" s="246"/>
      <c r="CG16" s="246"/>
      <c r="CH16" s="246"/>
      <c r="CI16" s="246"/>
      <c r="CJ16" s="247"/>
      <c r="CK16" s="245">
        <v>30</v>
      </c>
      <c r="CL16" s="246"/>
      <c r="CM16" s="246"/>
      <c r="CN16" s="246"/>
      <c r="CO16" s="246"/>
      <c r="CP16" s="246"/>
      <c r="CQ16" s="247"/>
      <c r="CR16" s="251"/>
      <c r="CS16" s="252"/>
      <c r="CT16" s="252"/>
      <c r="CU16" s="252"/>
      <c r="CV16" s="252"/>
      <c r="CW16" s="253"/>
      <c r="CX16" s="251" t="s">
        <v>131</v>
      </c>
      <c r="CY16" s="252"/>
      <c r="CZ16" s="252"/>
      <c r="DA16" s="252"/>
      <c r="DB16" s="252"/>
      <c r="DC16" s="253"/>
      <c r="DD16" s="251">
        <v>0.9</v>
      </c>
      <c r="DE16" s="252"/>
      <c r="DF16" s="252"/>
      <c r="DG16" s="252"/>
      <c r="DH16" s="252"/>
      <c r="DI16" s="252"/>
      <c r="DJ16" s="253"/>
      <c r="DK16" s="218"/>
      <c r="DL16" s="219"/>
      <c r="DM16" s="219"/>
      <c r="DN16" s="219"/>
      <c r="DO16" s="219"/>
      <c r="DP16" s="220"/>
      <c r="DQ16" s="227">
        <f>DX16+EB16+EF16+EM16</f>
        <v>0.244</v>
      </c>
      <c r="DR16" s="228"/>
      <c r="DS16" s="228"/>
      <c r="DT16" s="228"/>
      <c r="DU16" s="228"/>
      <c r="DV16" s="228"/>
      <c r="DW16" s="229"/>
      <c r="DX16" s="227">
        <v>0</v>
      </c>
      <c r="DY16" s="228"/>
      <c r="DZ16" s="228"/>
      <c r="EA16" s="229"/>
      <c r="EB16" s="227">
        <v>0.12</v>
      </c>
      <c r="EC16" s="228"/>
      <c r="ED16" s="228"/>
      <c r="EE16" s="229"/>
      <c r="EF16" s="227">
        <v>0.124</v>
      </c>
      <c r="EG16" s="228"/>
      <c r="EH16" s="228"/>
      <c r="EI16" s="228"/>
      <c r="EJ16" s="228"/>
      <c r="EK16" s="228"/>
      <c r="EL16" s="229"/>
      <c r="EM16" s="227">
        <v>0</v>
      </c>
      <c r="EN16" s="228"/>
      <c r="EO16" s="228"/>
      <c r="EP16" s="228"/>
      <c r="EQ16" s="228"/>
      <c r="ER16" s="229"/>
      <c r="ES16" s="218"/>
      <c r="ET16" s="219"/>
      <c r="EU16" s="219"/>
      <c r="EV16" s="219"/>
      <c r="EW16" s="219"/>
      <c r="EX16" s="220"/>
      <c r="EY16" s="218"/>
      <c r="EZ16" s="219"/>
      <c r="FA16" s="219"/>
      <c r="FB16" s="219"/>
      <c r="FC16" s="219"/>
      <c r="FD16" s="219"/>
      <c r="FE16" s="220"/>
      <c r="FF16" s="218"/>
      <c r="FG16" s="219"/>
      <c r="FH16" s="219"/>
      <c r="FI16" s="219"/>
      <c r="FJ16" s="219"/>
      <c r="FK16" s="219"/>
      <c r="FL16" s="220"/>
      <c r="FM16" s="218"/>
      <c r="FN16" s="219"/>
      <c r="FO16" s="219"/>
      <c r="FP16" s="219"/>
      <c r="FQ16" s="219"/>
      <c r="FR16" s="219"/>
      <c r="FS16" s="220"/>
      <c r="FT16" s="224"/>
      <c r="FU16" s="225"/>
      <c r="FV16" s="225"/>
      <c r="FW16" s="225"/>
      <c r="FX16" s="225"/>
      <c r="FY16" s="226"/>
      <c r="FZ16" s="218"/>
      <c r="GA16" s="219"/>
      <c r="GB16" s="219"/>
      <c r="GC16" s="219"/>
      <c r="GD16" s="219"/>
      <c r="GE16" s="219"/>
      <c r="GF16" s="220"/>
      <c r="GG16" s="218"/>
      <c r="GH16" s="219"/>
      <c r="GI16" s="219"/>
      <c r="GJ16" s="219"/>
      <c r="GK16" s="219"/>
      <c r="GL16" s="219"/>
      <c r="GM16" s="219"/>
      <c r="GN16" s="219"/>
      <c r="GO16" s="220"/>
      <c r="GP16" s="218"/>
      <c r="GQ16" s="219"/>
      <c r="GR16" s="219"/>
      <c r="GS16" s="219"/>
      <c r="GT16" s="219"/>
      <c r="GU16" s="219"/>
      <c r="GV16" s="220"/>
      <c r="GW16" s="266">
        <v>2018</v>
      </c>
      <c r="GX16" s="267"/>
      <c r="GY16" s="267"/>
      <c r="GZ16" s="267"/>
      <c r="HA16" s="267"/>
      <c r="HB16" s="268"/>
      <c r="HC16" s="266">
        <v>30</v>
      </c>
      <c r="HD16" s="267"/>
      <c r="HE16" s="267"/>
      <c r="HF16" s="267"/>
      <c r="HG16" s="267"/>
      <c r="HH16" s="267"/>
      <c r="HI16" s="268"/>
      <c r="HJ16" s="266"/>
      <c r="HK16" s="267"/>
      <c r="HL16" s="267"/>
      <c r="HM16" s="267"/>
      <c r="HN16" s="267"/>
      <c r="HO16" s="268"/>
      <c r="HP16" s="269" t="s">
        <v>132</v>
      </c>
      <c r="HQ16" s="270"/>
      <c r="HR16" s="270"/>
      <c r="HS16" s="270"/>
      <c r="HT16" s="270"/>
      <c r="HU16" s="271"/>
      <c r="HV16" s="272"/>
      <c r="HW16" s="273"/>
      <c r="HX16" s="273"/>
      <c r="HY16" s="273"/>
      <c r="HZ16" s="273"/>
      <c r="IA16" s="273"/>
      <c r="IB16" s="274"/>
      <c r="IC16" s="275" t="s">
        <v>144</v>
      </c>
      <c r="ID16" s="276"/>
      <c r="IE16" s="276"/>
      <c r="IF16" s="276"/>
      <c r="IG16" s="276"/>
      <c r="IH16" s="277"/>
    </row>
    <row r="17" spans="1:242" s="2" customFormat="1" ht="25.5" customHeight="1">
      <c r="A17" s="236" t="s">
        <v>17</v>
      </c>
      <c r="B17" s="237"/>
      <c r="C17" s="237"/>
      <c r="D17" s="237"/>
      <c r="E17" s="238"/>
      <c r="F17" s="242" t="s">
        <v>20</v>
      </c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233"/>
      <c r="AB17" s="234"/>
      <c r="AC17" s="234"/>
      <c r="AD17" s="234"/>
      <c r="AE17" s="234"/>
      <c r="AF17" s="235"/>
      <c r="AG17" s="233"/>
      <c r="AH17" s="234"/>
      <c r="AI17" s="234"/>
      <c r="AJ17" s="234"/>
      <c r="AK17" s="234"/>
      <c r="AL17" s="234"/>
      <c r="AM17" s="235"/>
      <c r="AN17" s="233"/>
      <c r="AO17" s="234"/>
      <c r="AP17" s="234"/>
      <c r="AQ17" s="234"/>
      <c r="AR17" s="234"/>
      <c r="AS17" s="234"/>
      <c r="AT17" s="235"/>
      <c r="AU17" s="233"/>
      <c r="AV17" s="234"/>
      <c r="AW17" s="234"/>
      <c r="AX17" s="234"/>
      <c r="AY17" s="234"/>
      <c r="AZ17" s="234"/>
      <c r="BA17" s="235"/>
      <c r="BB17" s="233"/>
      <c r="BC17" s="234"/>
      <c r="BD17" s="234"/>
      <c r="BE17" s="234"/>
      <c r="BF17" s="234"/>
      <c r="BG17" s="235"/>
      <c r="BH17" s="233"/>
      <c r="BI17" s="234"/>
      <c r="BJ17" s="234"/>
      <c r="BK17" s="234"/>
      <c r="BL17" s="234"/>
      <c r="BM17" s="234"/>
      <c r="BN17" s="235"/>
      <c r="BO17" s="233"/>
      <c r="BP17" s="234"/>
      <c r="BQ17" s="234"/>
      <c r="BR17" s="234"/>
      <c r="BS17" s="234"/>
      <c r="BT17" s="234"/>
      <c r="BU17" s="234"/>
      <c r="BV17" s="234"/>
      <c r="BW17" s="235"/>
      <c r="BX17" s="233"/>
      <c r="BY17" s="234"/>
      <c r="BZ17" s="234"/>
      <c r="CA17" s="234"/>
      <c r="CB17" s="234"/>
      <c r="CC17" s="234"/>
      <c r="CD17" s="235"/>
      <c r="CE17" s="233"/>
      <c r="CF17" s="234"/>
      <c r="CG17" s="234"/>
      <c r="CH17" s="234"/>
      <c r="CI17" s="234"/>
      <c r="CJ17" s="235"/>
      <c r="CK17" s="233"/>
      <c r="CL17" s="234"/>
      <c r="CM17" s="234"/>
      <c r="CN17" s="234"/>
      <c r="CO17" s="234"/>
      <c r="CP17" s="234"/>
      <c r="CQ17" s="235"/>
      <c r="CR17" s="233"/>
      <c r="CS17" s="234"/>
      <c r="CT17" s="234"/>
      <c r="CU17" s="234"/>
      <c r="CV17" s="234"/>
      <c r="CW17" s="235"/>
      <c r="CX17" s="233"/>
      <c r="CY17" s="234"/>
      <c r="CZ17" s="234"/>
      <c r="DA17" s="234"/>
      <c r="DB17" s="234"/>
      <c r="DC17" s="235"/>
      <c r="DD17" s="233"/>
      <c r="DE17" s="234"/>
      <c r="DF17" s="234"/>
      <c r="DG17" s="234"/>
      <c r="DH17" s="234"/>
      <c r="DI17" s="234"/>
      <c r="DJ17" s="235"/>
      <c r="DK17" s="233"/>
      <c r="DL17" s="234"/>
      <c r="DM17" s="234"/>
      <c r="DN17" s="234"/>
      <c r="DO17" s="234"/>
      <c r="DP17" s="235"/>
      <c r="DQ17" s="239">
        <f>DQ18</f>
        <v>22.5</v>
      </c>
      <c r="DR17" s="240"/>
      <c r="DS17" s="240"/>
      <c r="DT17" s="240"/>
      <c r="DU17" s="240"/>
      <c r="DV17" s="240"/>
      <c r="DW17" s="241"/>
      <c r="DX17" s="239">
        <f>DX18</f>
        <v>0.5800000000000001</v>
      </c>
      <c r="DY17" s="240"/>
      <c r="DZ17" s="240"/>
      <c r="EA17" s="241"/>
      <c r="EB17" s="239">
        <f>EB18</f>
        <v>3.0100000000000002</v>
      </c>
      <c r="EC17" s="240"/>
      <c r="ED17" s="240"/>
      <c r="EE17" s="241"/>
      <c r="EF17" s="239">
        <f>EF18</f>
        <v>18.47</v>
      </c>
      <c r="EG17" s="240"/>
      <c r="EH17" s="240"/>
      <c r="EI17" s="240"/>
      <c r="EJ17" s="240"/>
      <c r="EK17" s="240"/>
      <c r="EL17" s="241"/>
      <c r="EM17" s="239">
        <f>EM18</f>
        <v>0.44</v>
      </c>
      <c r="EN17" s="240"/>
      <c r="EO17" s="240"/>
      <c r="EP17" s="240"/>
      <c r="EQ17" s="240"/>
      <c r="ER17" s="241"/>
      <c r="ES17" s="233"/>
      <c r="ET17" s="234"/>
      <c r="EU17" s="234"/>
      <c r="EV17" s="234"/>
      <c r="EW17" s="234"/>
      <c r="EX17" s="235"/>
      <c r="EY17" s="233"/>
      <c r="EZ17" s="234"/>
      <c r="FA17" s="234"/>
      <c r="FB17" s="234"/>
      <c r="FC17" s="234"/>
      <c r="FD17" s="234"/>
      <c r="FE17" s="235"/>
      <c r="FF17" s="233"/>
      <c r="FG17" s="234"/>
      <c r="FH17" s="234"/>
      <c r="FI17" s="234"/>
      <c r="FJ17" s="234"/>
      <c r="FK17" s="234"/>
      <c r="FL17" s="235"/>
      <c r="FM17" s="233"/>
      <c r="FN17" s="234"/>
      <c r="FO17" s="234"/>
      <c r="FP17" s="234"/>
      <c r="FQ17" s="234"/>
      <c r="FR17" s="234"/>
      <c r="FS17" s="235"/>
      <c r="FT17" s="236"/>
      <c r="FU17" s="237"/>
      <c r="FV17" s="237"/>
      <c r="FW17" s="237"/>
      <c r="FX17" s="237"/>
      <c r="FY17" s="238"/>
      <c r="FZ17" s="233"/>
      <c r="GA17" s="234"/>
      <c r="GB17" s="234"/>
      <c r="GC17" s="234"/>
      <c r="GD17" s="234"/>
      <c r="GE17" s="234"/>
      <c r="GF17" s="235"/>
      <c r="GG17" s="233"/>
      <c r="GH17" s="234"/>
      <c r="GI17" s="234"/>
      <c r="GJ17" s="234"/>
      <c r="GK17" s="234"/>
      <c r="GL17" s="234"/>
      <c r="GM17" s="234"/>
      <c r="GN17" s="234"/>
      <c r="GO17" s="235"/>
      <c r="GP17" s="233">
        <f>GP18</f>
        <v>0.32</v>
      </c>
      <c r="GQ17" s="234"/>
      <c r="GR17" s="234"/>
      <c r="GS17" s="234"/>
      <c r="GT17" s="234"/>
      <c r="GU17" s="234"/>
      <c r="GV17" s="235"/>
      <c r="GW17" s="236"/>
      <c r="GX17" s="237"/>
      <c r="GY17" s="237"/>
      <c r="GZ17" s="237"/>
      <c r="HA17" s="237"/>
      <c r="HB17" s="238"/>
      <c r="HC17" s="233"/>
      <c r="HD17" s="234"/>
      <c r="HE17" s="234"/>
      <c r="HF17" s="234"/>
      <c r="HG17" s="234"/>
      <c r="HH17" s="234"/>
      <c r="HI17" s="235"/>
      <c r="HJ17" s="233"/>
      <c r="HK17" s="234"/>
      <c r="HL17" s="234"/>
      <c r="HM17" s="234"/>
      <c r="HN17" s="234"/>
      <c r="HO17" s="235"/>
      <c r="HP17" s="233"/>
      <c r="HQ17" s="234"/>
      <c r="HR17" s="234"/>
      <c r="HS17" s="234"/>
      <c r="HT17" s="234"/>
      <c r="HU17" s="235"/>
      <c r="HV17" s="233">
        <f>HV18</f>
        <v>2.45</v>
      </c>
      <c r="HW17" s="234"/>
      <c r="HX17" s="234"/>
      <c r="HY17" s="234"/>
      <c r="HZ17" s="234"/>
      <c r="IA17" s="234"/>
      <c r="IB17" s="235"/>
      <c r="IC17" s="233"/>
      <c r="ID17" s="234"/>
      <c r="IE17" s="234"/>
      <c r="IF17" s="234"/>
      <c r="IG17" s="234"/>
      <c r="IH17" s="235"/>
    </row>
    <row r="18" spans="1:242" s="2" customFormat="1" ht="45" customHeight="1">
      <c r="A18" s="236" t="s">
        <v>41</v>
      </c>
      <c r="B18" s="237"/>
      <c r="C18" s="237"/>
      <c r="D18" s="237"/>
      <c r="E18" s="238"/>
      <c r="F18" s="242" t="s">
        <v>15</v>
      </c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4"/>
      <c r="AA18" s="233"/>
      <c r="AB18" s="234"/>
      <c r="AC18" s="234"/>
      <c r="AD18" s="234"/>
      <c r="AE18" s="234"/>
      <c r="AF18" s="235"/>
      <c r="AG18" s="233"/>
      <c r="AH18" s="234"/>
      <c r="AI18" s="234"/>
      <c r="AJ18" s="234"/>
      <c r="AK18" s="234"/>
      <c r="AL18" s="234"/>
      <c r="AM18" s="235"/>
      <c r="AN18" s="233"/>
      <c r="AO18" s="234"/>
      <c r="AP18" s="234"/>
      <c r="AQ18" s="234"/>
      <c r="AR18" s="234"/>
      <c r="AS18" s="234"/>
      <c r="AT18" s="235"/>
      <c r="AU18" s="233"/>
      <c r="AV18" s="234"/>
      <c r="AW18" s="234"/>
      <c r="AX18" s="234"/>
      <c r="AY18" s="234"/>
      <c r="AZ18" s="234"/>
      <c r="BA18" s="235"/>
      <c r="BB18" s="233"/>
      <c r="BC18" s="234"/>
      <c r="BD18" s="234"/>
      <c r="BE18" s="234"/>
      <c r="BF18" s="234"/>
      <c r="BG18" s="235"/>
      <c r="BH18" s="233"/>
      <c r="BI18" s="234"/>
      <c r="BJ18" s="234"/>
      <c r="BK18" s="234"/>
      <c r="BL18" s="234"/>
      <c r="BM18" s="234"/>
      <c r="BN18" s="235"/>
      <c r="BO18" s="233"/>
      <c r="BP18" s="234"/>
      <c r="BQ18" s="234"/>
      <c r="BR18" s="234"/>
      <c r="BS18" s="234"/>
      <c r="BT18" s="234"/>
      <c r="BU18" s="234"/>
      <c r="BV18" s="234"/>
      <c r="BW18" s="235"/>
      <c r="BX18" s="233"/>
      <c r="BY18" s="234"/>
      <c r="BZ18" s="234"/>
      <c r="CA18" s="234"/>
      <c r="CB18" s="234"/>
      <c r="CC18" s="234"/>
      <c r="CD18" s="235"/>
      <c r="CE18" s="233"/>
      <c r="CF18" s="234"/>
      <c r="CG18" s="234"/>
      <c r="CH18" s="234"/>
      <c r="CI18" s="234"/>
      <c r="CJ18" s="235"/>
      <c r="CK18" s="233"/>
      <c r="CL18" s="234"/>
      <c r="CM18" s="234"/>
      <c r="CN18" s="234"/>
      <c r="CO18" s="234"/>
      <c r="CP18" s="234"/>
      <c r="CQ18" s="235"/>
      <c r="CR18" s="233"/>
      <c r="CS18" s="234"/>
      <c r="CT18" s="234"/>
      <c r="CU18" s="234"/>
      <c r="CV18" s="234"/>
      <c r="CW18" s="235"/>
      <c r="CX18" s="233"/>
      <c r="CY18" s="234"/>
      <c r="CZ18" s="234"/>
      <c r="DA18" s="234"/>
      <c r="DB18" s="234"/>
      <c r="DC18" s="235"/>
      <c r="DD18" s="233"/>
      <c r="DE18" s="234"/>
      <c r="DF18" s="234"/>
      <c r="DG18" s="234"/>
      <c r="DH18" s="234"/>
      <c r="DI18" s="234"/>
      <c r="DJ18" s="235"/>
      <c r="DK18" s="233"/>
      <c r="DL18" s="234"/>
      <c r="DM18" s="234"/>
      <c r="DN18" s="234"/>
      <c r="DO18" s="234"/>
      <c r="DP18" s="235"/>
      <c r="DQ18" s="239">
        <f>DX18+EB18+EF18+EM18</f>
        <v>22.5</v>
      </c>
      <c r="DR18" s="240"/>
      <c r="DS18" s="240"/>
      <c r="DT18" s="240"/>
      <c r="DU18" s="240"/>
      <c r="DV18" s="240"/>
      <c r="DW18" s="241"/>
      <c r="DX18" s="239">
        <f>DX19+DX20+DX22+DX21</f>
        <v>0.5800000000000001</v>
      </c>
      <c r="DY18" s="240"/>
      <c r="DZ18" s="240"/>
      <c r="EA18" s="241"/>
      <c r="EB18" s="239">
        <f>EB19+EB20+EB22+EB21</f>
        <v>3.0100000000000002</v>
      </c>
      <c r="EC18" s="240"/>
      <c r="ED18" s="240"/>
      <c r="EE18" s="241"/>
      <c r="EF18" s="239">
        <f>EF19+EF20+EF21+EF22</f>
        <v>18.47</v>
      </c>
      <c r="EG18" s="240"/>
      <c r="EH18" s="240"/>
      <c r="EI18" s="240"/>
      <c r="EJ18" s="240"/>
      <c r="EK18" s="240"/>
      <c r="EL18" s="241"/>
      <c r="EM18" s="239">
        <f>EM19+EM20+EM21+EM22</f>
        <v>0.44</v>
      </c>
      <c r="EN18" s="240"/>
      <c r="EO18" s="240"/>
      <c r="EP18" s="240"/>
      <c r="EQ18" s="240"/>
      <c r="ER18" s="241"/>
      <c r="ES18" s="233"/>
      <c r="ET18" s="234"/>
      <c r="EU18" s="234"/>
      <c r="EV18" s="234"/>
      <c r="EW18" s="234"/>
      <c r="EX18" s="235"/>
      <c r="EY18" s="233"/>
      <c r="EZ18" s="234"/>
      <c r="FA18" s="234"/>
      <c r="FB18" s="234"/>
      <c r="FC18" s="234"/>
      <c r="FD18" s="234"/>
      <c r="FE18" s="235"/>
      <c r="FF18" s="233"/>
      <c r="FG18" s="234"/>
      <c r="FH18" s="234"/>
      <c r="FI18" s="234"/>
      <c r="FJ18" s="234"/>
      <c r="FK18" s="234"/>
      <c r="FL18" s="235"/>
      <c r="FM18" s="233"/>
      <c r="FN18" s="234"/>
      <c r="FO18" s="234"/>
      <c r="FP18" s="234"/>
      <c r="FQ18" s="234"/>
      <c r="FR18" s="234"/>
      <c r="FS18" s="235"/>
      <c r="FT18" s="236"/>
      <c r="FU18" s="237"/>
      <c r="FV18" s="237"/>
      <c r="FW18" s="237"/>
      <c r="FX18" s="237"/>
      <c r="FY18" s="238"/>
      <c r="FZ18" s="233"/>
      <c r="GA18" s="234"/>
      <c r="GB18" s="234"/>
      <c r="GC18" s="234"/>
      <c r="GD18" s="234"/>
      <c r="GE18" s="234"/>
      <c r="GF18" s="235"/>
      <c r="GG18" s="233"/>
      <c r="GH18" s="234"/>
      <c r="GI18" s="234"/>
      <c r="GJ18" s="234"/>
      <c r="GK18" s="234"/>
      <c r="GL18" s="234"/>
      <c r="GM18" s="234"/>
      <c r="GN18" s="234"/>
      <c r="GO18" s="235"/>
      <c r="GP18" s="233">
        <f>GP19+GP20+GP16</f>
        <v>0.32</v>
      </c>
      <c r="GQ18" s="234"/>
      <c r="GR18" s="234"/>
      <c r="GS18" s="234"/>
      <c r="GT18" s="234"/>
      <c r="GU18" s="234"/>
      <c r="GV18" s="235"/>
      <c r="GW18" s="236"/>
      <c r="GX18" s="237"/>
      <c r="GY18" s="237"/>
      <c r="GZ18" s="237"/>
      <c r="HA18" s="237"/>
      <c r="HB18" s="238"/>
      <c r="HC18" s="233"/>
      <c r="HD18" s="234"/>
      <c r="HE18" s="234"/>
      <c r="HF18" s="234"/>
      <c r="HG18" s="234"/>
      <c r="HH18" s="234"/>
      <c r="HI18" s="235"/>
      <c r="HJ18" s="233"/>
      <c r="HK18" s="234"/>
      <c r="HL18" s="234"/>
      <c r="HM18" s="234"/>
      <c r="HN18" s="234"/>
      <c r="HO18" s="235"/>
      <c r="HP18" s="233"/>
      <c r="HQ18" s="234"/>
      <c r="HR18" s="234"/>
      <c r="HS18" s="234"/>
      <c r="HT18" s="234"/>
      <c r="HU18" s="235"/>
      <c r="HV18" s="233">
        <v>2.45</v>
      </c>
      <c r="HW18" s="234"/>
      <c r="HX18" s="234"/>
      <c r="HY18" s="234"/>
      <c r="HZ18" s="234"/>
      <c r="IA18" s="234"/>
      <c r="IB18" s="235"/>
      <c r="IC18" s="233"/>
      <c r="ID18" s="234"/>
      <c r="IE18" s="234"/>
      <c r="IF18" s="234"/>
      <c r="IG18" s="234"/>
      <c r="IH18" s="235"/>
    </row>
    <row r="19" spans="1:242" s="2" customFormat="1" ht="40.5" customHeight="1">
      <c r="A19" s="224" t="s">
        <v>13</v>
      </c>
      <c r="B19" s="225"/>
      <c r="C19" s="225"/>
      <c r="D19" s="225"/>
      <c r="E19" s="226"/>
      <c r="F19" s="230" t="s">
        <v>67</v>
      </c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2"/>
      <c r="AA19" s="218"/>
      <c r="AB19" s="219"/>
      <c r="AC19" s="219"/>
      <c r="AD19" s="219"/>
      <c r="AE19" s="219"/>
      <c r="AF19" s="220"/>
      <c r="AG19" s="218"/>
      <c r="AH19" s="219"/>
      <c r="AI19" s="219"/>
      <c r="AJ19" s="219"/>
      <c r="AK19" s="219"/>
      <c r="AL19" s="219"/>
      <c r="AM19" s="220"/>
      <c r="AN19" s="218"/>
      <c r="AO19" s="219"/>
      <c r="AP19" s="219"/>
      <c r="AQ19" s="219"/>
      <c r="AR19" s="219"/>
      <c r="AS19" s="219"/>
      <c r="AT19" s="220"/>
      <c r="AU19" s="218"/>
      <c r="AV19" s="219"/>
      <c r="AW19" s="219"/>
      <c r="AX19" s="219"/>
      <c r="AY19" s="219"/>
      <c r="AZ19" s="219"/>
      <c r="BA19" s="220"/>
      <c r="BB19" s="218"/>
      <c r="BC19" s="219"/>
      <c r="BD19" s="219"/>
      <c r="BE19" s="219"/>
      <c r="BF19" s="219"/>
      <c r="BG19" s="220"/>
      <c r="BH19" s="218"/>
      <c r="BI19" s="219"/>
      <c r="BJ19" s="219"/>
      <c r="BK19" s="219"/>
      <c r="BL19" s="219"/>
      <c r="BM19" s="219"/>
      <c r="BN19" s="220"/>
      <c r="BO19" s="218"/>
      <c r="BP19" s="219"/>
      <c r="BQ19" s="219"/>
      <c r="BR19" s="219"/>
      <c r="BS19" s="219"/>
      <c r="BT19" s="219"/>
      <c r="BU19" s="219"/>
      <c r="BV19" s="219"/>
      <c r="BW19" s="220"/>
      <c r="BX19" s="218"/>
      <c r="BY19" s="219"/>
      <c r="BZ19" s="219"/>
      <c r="CA19" s="219"/>
      <c r="CB19" s="219"/>
      <c r="CC19" s="219"/>
      <c r="CD19" s="220"/>
      <c r="CE19" s="218"/>
      <c r="CF19" s="219"/>
      <c r="CG19" s="219"/>
      <c r="CH19" s="219"/>
      <c r="CI19" s="219"/>
      <c r="CJ19" s="220"/>
      <c r="CK19" s="218"/>
      <c r="CL19" s="219"/>
      <c r="CM19" s="219"/>
      <c r="CN19" s="219"/>
      <c r="CO19" s="219"/>
      <c r="CP19" s="219"/>
      <c r="CQ19" s="220"/>
      <c r="CR19" s="218"/>
      <c r="CS19" s="219"/>
      <c r="CT19" s="219"/>
      <c r="CU19" s="219"/>
      <c r="CV19" s="219"/>
      <c r="CW19" s="220"/>
      <c r="CX19" s="218"/>
      <c r="CY19" s="219"/>
      <c r="CZ19" s="219"/>
      <c r="DA19" s="219"/>
      <c r="DB19" s="219"/>
      <c r="DC19" s="220"/>
      <c r="DD19" s="218"/>
      <c r="DE19" s="219"/>
      <c r="DF19" s="219"/>
      <c r="DG19" s="219"/>
      <c r="DH19" s="219"/>
      <c r="DI19" s="219"/>
      <c r="DJ19" s="220"/>
      <c r="DK19" s="218"/>
      <c r="DL19" s="219"/>
      <c r="DM19" s="219"/>
      <c r="DN19" s="219"/>
      <c r="DO19" s="219"/>
      <c r="DP19" s="220"/>
      <c r="DQ19" s="227">
        <f>DX19+EB19+EF19+EM19</f>
        <v>3.57</v>
      </c>
      <c r="DR19" s="228"/>
      <c r="DS19" s="228"/>
      <c r="DT19" s="228"/>
      <c r="DU19" s="228"/>
      <c r="DV19" s="228"/>
      <c r="DW19" s="229"/>
      <c r="DX19" s="227">
        <v>0.17</v>
      </c>
      <c r="DY19" s="228"/>
      <c r="DZ19" s="228"/>
      <c r="EA19" s="229"/>
      <c r="EB19" s="227">
        <v>1.38</v>
      </c>
      <c r="EC19" s="228"/>
      <c r="ED19" s="228"/>
      <c r="EE19" s="229"/>
      <c r="EF19" s="227">
        <v>1.96</v>
      </c>
      <c r="EG19" s="228"/>
      <c r="EH19" s="228"/>
      <c r="EI19" s="228"/>
      <c r="EJ19" s="228"/>
      <c r="EK19" s="228"/>
      <c r="EL19" s="229"/>
      <c r="EM19" s="227">
        <v>0.06</v>
      </c>
      <c r="EN19" s="228"/>
      <c r="EO19" s="228"/>
      <c r="EP19" s="228"/>
      <c r="EQ19" s="228"/>
      <c r="ER19" s="229"/>
      <c r="ES19" s="251"/>
      <c r="ET19" s="252"/>
      <c r="EU19" s="252"/>
      <c r="EV19" s="252"/>
      <c r="EW19" s="252"/>
      <c r="EX19" s="253"/>
      <c r="EY19" s="251"/>
      <c r="EZ19" s="252"/>
      <c r="FA19" s="252"/>
      <c r="FB19" s="252"/>
      <c r="FC19" s="252"/>
      <c r="FD19" s="252"/>
      <c r="FE19" s="253"/>
      <c r="FF19" s="251"/>
      <c r="FG19" s="252"/>
      <c r="FH19" s="252"/>
      <c r="FI19" s="252"/>
      <c r="FJ19" s="252"/>
      <c r="FK19" s="252"/>
      <c r="FL19" s="253"/>
      <c r="FM19" s="251"/>
      <c r="FN19" s="252"/>
      <c r="FO19" s="252"/>
      <c r="FP19" s="252"/>
      <c r="FQ19" s="252"/>
      <c r="FR19" s="252"/>
      <c r="FS19" s="253"/>
      <c r="FT19" s="245">
        <v>2018</v>
      </c>
      <c r="FU19" s="246"/>
      <c r="FV19" s="246"/>
      <c r="FW19" s="246"/>
      <c r="FX19" s="246"/>
      <c r="FY19" s="247"/>
      <c r="FZ19" s="245" t="s">
        <v>145</v>
      </c>
      <c r="GA19" s="246"/>
      <c r="GB19" s="246"/>
      <c r="GC19" s="246"/>
      <c r="GD19" s="246"/>
      <c r="GE19" s="246"/>
      <c r="GF19" s="247"/>
      <c r="GG19" s="251" t="s">
        <v>146</v>
      </c>
      <c r="GH19" s="252"/>
      <c r="GI19" s="252"/>
      <c r="GJ19" s="252"/>
      <c r="GK19" s="252"/>
      <c r="GL19" s="252"/>
      <c r="GM19" s="252"/>
      <c r="GN19" s="252"/>
      <c r="GO19" s="253"/>
      <c r="GP19" s="251">
        <v>0.16</v>
      </c>
      <c r="GQ19" s="252"/>
      <c r="GR19" s="252"/>
      <c r="GS19" s="252"/>
      <c r="GT19" s="252"/>
      <c r="GU19" s="252"/>
      <c r="GV19" s="253"/>
      <c r="GW19" s="245">
        <v>2018</v>
      </c>
      <c r="GX19" s="246"/>
      <c r="GY19" s="246"/>
      <c r="GZ19" s="246"/>
      <c r="HA19" s="246"/>
      <c r="HB19" s="247"/>
      <c r="HC19" s="248" t="s">
        <v>129</v>
      </c>
      <c r="HD19" s="249"/>
      <c r="HE19" s="249"/>
      <c r="HF19" s="249"/>
      <c r="HG19" s="249"/>
      <c r="HH19" s="249"/>
      <c r="HI19" s="250"/>
      <c r="HJ19" s="251" t="s">
        <v>133</v>
      </c>
      <c r="HK19" s="252"/>
      <c r="HL19" s="252"/>
      <c r="HM19" s="252"/>
      <c r="HN19" s="252"/>
      <c r="HO19" s="253"/>
      <c r="HP19" s="254" t="s">
        <v>147</v>
      </c>
      <c r="HQ19" s="255"/>
      <c r="HR19" s="255"/>
      <c r="HS19" s="255"/>
      <c r="HT19" s="255"/>
      <c r="HU19" s="256"/>
      <c r="HV19" s="254" t="s">
        <v>148</v>
      </c>
      <c r="HW19" s="255"/>
      <c r="HX19" s="255"/>
      <c r="HY19" s="255"/>
      <c r="HZ19" s="255"/>
      <c r="IA19" s="255"/>
      <c r="IB19" s="256"/>
      <c r="IC19" s="251"/>
      <c r="ID19" s="252"/>
      <c r="IE19" s="252"/>
      <c r="IF19" s="252"/>
      <c r="IG19" s="252"/>
      <c r="IH19" s="253"/>
    </row>
    <row r="20" spans="1:242" s="2" customFormat="1" ht="45.75" customHeight="1">
      <c r="A20" s="224" t="s">
        <v>17</v>
      </c>
      <c r="B20" s="225"/>
      <c r="C20" s="225"/>
      <c r="D20" s="225"/>
      <c r="E20" s="226"/>
      <c r="F20" s="230" t="s">
        <v>63</v>
      </c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2"/>
      <c r="AA20" s="218"/>
      <c r="AB20" s="219"/>
      <c r="AC20" s="219"/>
      <c r="AD20" s="219"/>
      <c r="AE20" s="219"/>
      <c r="AF20" s="220"/>
      <c r="AG20" s="218"/>
      <c r="AH20" s="219"/>
      <c r="AI20" s="219"/>
      <c r="AJ20" s="219"/>
      <c r="AK20" s="219"/>
      <c r="AL20" s="219"/>
      <c r="AM20" s="220"/>
      <c r="AN20" s="218"/>
      <c r="AO20" s="219"/>
      <c r="AP20" s="219"/>
      <c r="AQ20" s="219"/>
      <c r="AR20" s="219"/>
      <c r="AS20" s="219"/>
      <c r="AT20" s="220"/>
      <c r="AU20" s="218"/>
      <c r="AV20" s="219"/>
      <c r="AW20" s="219"/>
      <c r="AX20" s="219"/>
      <c r="AY20" s="219"/>
      <c r="AZ20" s="219"/>
      <c r="BA20" s="220"/>
      <c r="BB20" s="218"/>
      <c r="BC20" s="219"/>
      <c r="BD20" s="219"/>
      <c r="BE20" s="219"/>
      <c r="BF20" s="219"/>
      <c r="BG20" s="220"/>
      <c r="BH20" s="218"/>
      <c r="BI20" s="219"/>
      <c r="BJ20" s="219"/>
      <c r="BK20" s="219"/>
      <c r="BL20" s="219"/>
      <c r="BM20" s="219"/>
      <c r="BN20" s="220"/>
      <c r="BO20" s="218"/>
      <c r="BP20" s="219"/>
      <c r="BQ20" s="219"/>
      <c r="BR20" s="219"/>
      <c r="BS20" s="219"/>
      <c r="BT20" s="219"/>
      <c r="BU20" s="219"/>
      <c r="BV20" s="219"/>
      <c r="BW20" s="220"/>
      <c r="BX20" s="218"/>
      <c r="BY20" s="219"/>
      <c r="BZ20" s="219"/>
      <c r="CA20" s="219"/>
      <c r="CB20" s="219"/>
      <c r="CC20" s="219"/>
      <c r="CD20" s="220"/>
      <c r="CE20" s="218"/>
      <c r="CF20" s="219"/>
      <c r="CG20" s="219"/>
      <c r="CH20" s="219"/>
      <c r="CI20" s="219"/>
      <c r="CJ20" s="220"/>
      <c r="CK20" s="218"/>
      <c r="CL20" s="219"/>
      <c r="CM20" s="219"/>
      <c r="CN20" s="219"/>
      <c r="CO20" s="219"/>
      <c r="CP20" s="219"/>
      <c r="CQ20" s="220"/>
      <c r="CR20" s="218"/>
      <c r="CS20" s="219"/>
      <c r="CT20" s="219"/>
      <c r="CU20" s="219"/>
      <c r="CV20" s="219"/>
      <c r="CW20" s="220"/>
      <c r="CX20" s="218"/>
      <c r="CY20" s="219"/>
      <c r="CZ20" s="219"/>
      <c r="DA20" s="219"/>
      <c r="DB20" s="219"/>
      <c r="DC20" s="220"/>
      <c r="DD20" s="218"/>
      <c r="DE20" s="219"/>
      <c r="DF20" s="219"/>
      <c r="DG20" s="219"/>
      <c r="DH20" s="219"/>
      <c r="DI20" s="219"/>
      <c r="DJ20" s="220"/>
      <c r="DK20" s="218"/>
      <c r="DL20" s="219"/>
      <c r="DM20" s="219"/>
      <c r="DN20" s="219"/>
      <c r="DO20" s="219"/>
      <c r="DP20" s="220"/>
      <c r="DQ20" s="227">
        <f>DX20+EB20+EF20+EM20</f>
        <v>2.75</v>
      </c>
      <c r="DR20" s="228"/>
      <c r="DS20" s="228"/>
      <c r="DT20" s="228"/>
      <c r="DU20" s="228"/>
      <c r="DV20" s="228"/>
      <c r="DW20" s="229"/>
      <c r="DX20" s="227">
        <v>0.06</v>
      </c>
      <c r="DY20" s="228"/>
      <c r="DZ20" s="228"/>
      <c r="EA20" s="229"/>
      <c r="EB20" s="227">
        <v>0.66</v>
      </c>
      <c r="EC20" s="228"/>
      <c r="ED20" s="228"/>
      <c r="EE20" s="229"/>
      <c r="EF20" s="227">
        <v>1.87</v>
      </c>
      <c r="EG20" s="228"/>
      <c r="EH20" s="228"/>
      <c r="EI20" s="228"/>
      <c r="EJ20" s="228"/>
      <c r="EK20" s="228"/>
      <c r="EL20" s="229"/>
      <c r="EM20" s="227">
        <v>0.16</v>
      </c>
      <c r="EN20" s="228"/>
      <c r="EO20" s="228"/>
      <c r="EP20" s="228"/>
      <c r="EQ20" s="228"/>
      <c r="ER20" s="229"/>
      <c r="ES20" s="251"/>
      <c r="ET20" s="252"/>
      <c r="EU20" s="252"/>
      <c r="EV20" s="252"/>
      <c r="EW20" s="252"/>
      <c r="EX20" s="253"/>
      <c r="EY20" s="251"/>
      <c r="EZ20" s="252"/>
      <c r="FA20" s="252"/>
      <c r="FB20" s="252"/>
      <c r="FC20" s="252"/>
      <c r="FD20" s="252"/>
      <c r="FE20" s="253"/>
      <c r="FF20" s="251"/>
      <c r="FG20" s="252"/>
      <c r="FH20" s="252"/>
      <c r="FI20" s="252"/>
      <c r="FJ20" s="252"/>
      <c r="FK20" s="252"/>
      <c r="FL20" s="253"/>
      <c r="FM20" s="251"/>
      <c r="FN20" s="252"/>
      <c r="FO20" s="252"/>
      <c r="FP20" s="252"/>
      <c r="FQ20" s="252"/>
      <c r="FR20" s="252"/>
      <c r="FS20" s="253"/>
      <c r="FT20" s="245">
        <v>2018</v>
      </c>
      <c r="FU20" s="246"/>
      <c r="FV20" s="246"/>
      <c r="FW20" s="246"/>
      <c r="FX20" s="246"/>
      <c r="FY20" s="247"/>
      <c r="FZ20" s="245" t="s">
        <v>145</v>
      </c>
      <c r="GA20" s="246"/>
      <c r="GB20" s="246"/>
      <c r="GC20" s="246"/>
      <c r="GD20" s="246"/>
      <c r="GE20" s="246"/>
      <c r="GF20" s="247"/>
      <c r="GG20" s="251" t="s">
        <v>146</v>
      </c>
      <c r="GH20" s="252"/>
      <c r="GI20" s="252"/>
      <c r="GJ20" s="252"/>
      <c r="GK20" s="252"/>
      <c r="GL20" s="252"/>
      <c r="GM20" s="252"/>
      <c r="GN20" s="252"/>
      <c r="GO20" s="253"/>
      <c r="GP20" s="251">
        <v>0.16</v>
      </c>
      <c r="GQ20" s="252"/>
      <c r="GR20" s="252"/>
      <c r="GS20" s="252"/>
      <c r="GT20" s="252"/>
      <c r="GU20" s="252"/>
      <c r="GV20" s="253"/>
      <c r="GW20" s="245">
        <v>2018</v>
      </c>
      <c r="GX20" s="246"/>
      <c r="GY20" s="246"/>
      <c r="GZ20" s="246"/>
      <c r="HA20" s="246"/>
      <c r="HB20" s="247"/>
      <c r="HC20" s="248" t="s">
        <v>129</v>
      </c>
      <c r="HD20" s="249"/>
      <c r="HE20" s="249"/>
      <c r="HF20" s="249"/>
      <c r="HG20" s="249"/>
      <c r="HH20" s="249"/>
      <c r="HI20" s="250"/>
      <c r="HJ20" s="251" t="s">
        <v>133</v>
      </c>
      <c r="HK20" s="252"/>
      <c r="HL20" s="252"/>
      <c r="HM20" s="252"/>
      <c r="HN20" s="252"/>
      <c r="HO20" s="253"/>
      <c r="HP20" s="254" t="s">
        <v>149</v>
      </c>
      <c r="HQ20" s="255"/>
      <c r="HR20" s="255"/>
      <c r="HS20" s="255"/>
      <c r="HT20" s="255"/>
      <c r="HU20" s="256"/>
      <c r="HV20" s="254" t="s">
        <v>150</v>
      </c>
      <c r="HW20" s="255"/>
      <c r="HX20" s="255"/>
      <c r="HY20" s="255"/>
      <c r="HZ20" s="255"/>
      <c r="IA20" s="255"/>
      <c r="IB20" s="256"/>
      <c r="IC20" s="218"/>
      <c r="ID20" s="219"/>
      <c r="IE20" s="219"/>
      <c r="IF20" s="219"/>
      <c r="IG20" s="219"/>
      <c r="IH20" s="220"/>
    </row>
    <row r="21" spans="1:242" s="2" customFormat="1" ht="45.75" customHeight="1">
      <c r="A21" s="224" t="s">
        <v>54</v>
      </c>
      <c r="B21" s="225"/>
      <c r="C21" s="225"/>
      <c r="D21" s="225"/>
      <c r="E21" s="226"/>
      <c r="F21" s="230" t="s">
        <v>690</v>
      </c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2"/>
      <c r="AA21" s="218"/>
      <c r="AB21" s="219"/>
      <c r="AC21" s="219"/>
      <c r="AD21" s="219"/>
      <c r="AE21" s="219"/>
      <c r="AF21" s="220"/>
      <c r="AG21" s="218"/>
      <c r="AH21" s="219"/>
      <c r="AI21" s="219"/>
      <c r="AJ21" s="219"/>
      <c r="AK21" s="219"/>
      <c r="AL21" s="219"/>
      <c r="AM21" s="220"/>
      <c r="AN21" s="218"/>
      <c r="AO21" s="219"/>
      <c r="AP21" s="219"/>
      <c r="AQ21" s="219"/>
      <c r="AR21" s="219"/>
      <c r="AS21" s="219"/>
      <c r="AT21" s="220"/>
      <c r="AU21" s="218"/>
      <c r="AV21" s="219"/>
      <c r="AW21" s="219"/>
      <c r="AX21" s="219"/>
      <c r="AY21" s="219"/>
      <c r="AZ21" s="219"/>
      <c r="BA21" s="220"/>
      <c r="BB21" s="218"/>
      <c r="BC21" s="219"/>
      <c r="BD21" s="219"/>
      <c r="BE21" s="219"/>
      <c r="BF21" s="219"/>
      <c r="BG21" s="220"/>
      <c r="BH21" s="218"/>
      <c r="BI21" s="219"/>
      <c r="BJ21" s="219"/>
      <c r="BK21" s="219"/>
      <c r="BL21" s="219"/>
      <c r="BM21" s="219"/>
      <c r="BN21" s="220"/>
      <c r="BO21" s="218"/>
      <c r="BP21" s="219"/>
      <c r="BQ21" s="219"/>
      <c r="BR21" s="219"/>
      <c r="BS21" s="219"/>
      <c r="BT21" s="219"/>
      <c r="BU21" s="219"/>
      <c r="BV21" s="219"/>
      <c r="BW21" s="220"/>
      <c r="BX21" s="218"/>
      <c r="BY21" s="219"/>
      <c r="BZ21" s="219"/>
      <c r="CA21" s="219"/>
      <c r="CB21" s="219"/>
      <c r="CC21" s="219"/>
      <c r="CD21" s="220"/>
      <c r="CE21" s="218"/>
      <c r="CF21" s="219"/>
      <c r="CG21" s="219"/>
      <c r="CH21" s="219"/>
      <c r="CI21" s="219"/>
      <c r="CJ21" s="220"/>
      <c r="CK21" s="218"/>
      <c r="CL21" s="219"/>
      <c r="CM21" s="219"/>
      <c r="CN21" s="219"/>
      <c r="CO21" s="219"/>
      <c r="CP21" s="219"/>
      <c r="CQ21" s="220"/>
      <c r="CR21" s="218"/>
      <c r="CS21" s="219"/>
      <c r="CT21" s="219"/>
      <c r="CU21" s="219"/>
      <c r="CV21" s="219"/>
      <c r="CW21" s="220"/>
      <c r="CX21" s="218"/>
      <c r="CY21" s="219"/>
      <c r="CZ21" s="219"/>
      <c r="DA21" s="219"/>
      <c r="DB21" s="219"/>
      <c r="DC21" s="220"/>
      <c r="DD21" s="218"/>
      <c r="DE21" s="219"/>
      <c r="DF21" s="219"/>
      <c r="DG21" s="219"/>
      <c r="DH21" s="219"/>
      <c r="DI21" s="219"/>
      <c r="DJ21" s="220"/>
      <c r="DK21" s="218"/>
      <c r="DL21" s="219"/>
      <c r="DM21" s="219"/>
      <c r="DN21" s="219"/>
      <c r="DO21" s="219"/>
      <c r="DP21" s="220"/>
      <c r="DQ21" s="227">
        <f>DX21+EB21+EF21+EM21</f>
        <v>1.27</v>
      </c>
      <c r="DR21" s="228"/>
      <c r="DS21" s="228"/>
      <c r="DT21" s="228"/>
      <c r="DU21" s="228"/>
      <c r="DV21" s="228"/>
      <c r="DW21" s="229"/>
      <c r="DX21" s="227">
        <v>0.05</v>
      </c>
      <c r="DY21" s="228"/>
      <c r="DZ21" s="228"/>
      <c r="EA21" s="229"/>
      <c r="EB21" s="227">
        <v>0.22</v>
      </c>
      <c r="EC21" s="228"/>
      <c r="ED21" s="228"/>
      <c r="EE21" s="229"/>
      <c r="EF21" s="227">
        <v>0.9</v>
      </c>
      <c r="EG21" s="228"/>
      <c r="EH21" s="228"/>
      <c r="EI21" s="228"/>
      <c r="EJ21" s="228"/>
      <c r="EK21" s="228"/>
      <c r="EL21" s="229"/>
      <c r="EM21" s="227">
        <v>0.1</v>
      </c>
      <c r="EN21" s="228"/>
      <c r="EO21" s="228"/>
      <c r="EP21" s="228"/>
      <c r="EQ21" s="228"/>
      <c r="ER21" s="229"/>
      <c r="ES21" s="218"/>
      <c r="ET21" s="219"/>
      <c r="EU21" s="219"/>
      <c r="EV21" s="219"/>
      <c r="EW21" s="219"/>
      <c r="EX21" s="220"/>
      <c r="EY21" s="218"/>
      <c r="EZ21" s="219"/>
      <c r="FA21" s="219"/>
      <c r="FB21" s="219"/>
      <c r="FC21" s="219"/>
      <c r="FD21" s="219"/>
      <c r="FE21" s="220"/>
      <c r="FF21" s="218"/>
      <c r="FG21" s="219"/>
      <c r="FH21" s="219"/>
      <c r="FI21" s="219"/>
      <c r="FJ21" s="219"/>
      <c r="FK21" s="219"/>
      <c r="FL21" s="220"/>
      <c r="FM21" s="218"/>
      <c r="FN21" s="219"/>
      <c r="FO21" s="219"/>
      <c r="FP21" s="219"/>
      <c r="FQ21" s="219"/>
      <c r="FR21" s="219"/>
      <c r="FS21" s="220"/>
      <c r="FT21" s="224"/>
      <c r="FU21" s="225"/>
      <c r="FV21" s="225"/>
      <c r="FW21" s="225"/>
      <c r="FX21" s="225"/>
      <c r="FY21" s="226"/>
      <c r="FZ21" s="224"/>
      <c r="GA21" s="225"/>
      <c r="GB21" s="225"/>
      <c r="GC21" s="225"/>
      <c r="GD21" s="225"/>
      <c r="GE21" s="225"/>
      <c r="GF21" s="226"/>
      <c r="GG21" s="218"/>
      <c r="GH21" s="219"/>
      <c r="GI21" s="219"/>
      <c r="GJ21" s="219"/>
      <c r="GK21" s="219"/>
      <c r="GL21" s="219"/>
      <c r="GM21" s="219"/>
      <c r="GN21" s="219"/>
      <c r="GO21" s="220"/>
      <c r="GP21" s="218"/>
      <c r="GQ21" s="219"/>
      <c r="GR21" s="219"/>
      <c r="GS21" s="219"/>
      <c r="GT21" s="219"/>
      <c r="GU21" s="219"/>
      <c r="GV21" s="220"/>
      <c r="GW21" s="224" t="s">
        <v>80</v>
      </c>
      <c r="GX21" s="225"/>
      <c r="GY21" s="225"/>
      <c r="GZ21" s="225"/>
      <c r="HA21" s="225"/>
      <c r="HB21" s="226"/>
      <c r="HC21" s="215" t="s">
        <v>687</v>
      </c>
      <c r="HD21" s="216"/>
      <c r="HE21" s="216"/>
      <c r="HF21" s="216"/>
      <c r="HG21" s="216"/>
      <c r="HH21" s="216"/>
      <c r="HI21" s="217"/>
      <c r="HJ21" s="218"/>
      <c r="HK21" s="219"/>
      <c r="HL21" s="219"/>
      <c r="HM21" s="219"/>
      <c r="HN21" s="219"/>
      <c r="HO21" s="220"/>
      <c r="HP21" s="221" t="s">
        <v>731</v>
      </c>
      <c r="HQ21" s="222"/>
      <c r="HR21" s="222"/>
      <c r="HS21" s="222"/>
      <c r="HT21" s="222"/>
      <c r="HU21" s="223"/>
      <c r="HV21" s="221">
        <v>0.72</v>
      </c>
      <c r="HW21" s="222"/>
      <c r="HX21" s="222"/>
      <c r="HY21" s="222"/>
      <c r="HZ21" s="222"/>
      <c r="IA21" s="222"/>
      <c r="IB21" s="223"/>
      <c r="IC21" s="218"/>
      <c r="ID21" s="219"/>
      <c r="IE21" s="219"/>
      <c r="IF21" s="219"/>
      <c r="IG21" s="219"/>
      <c r="IH21" s="220"/>
    </row>
    <row r="22" spans="1:242" s="2" customFormat="1" ht="35.25" customHeight="1">
      <c r="A22" s="224" t="s">
        <v>56</v>
      </c>
      <c r="B22" s="225"/>
      <c r="C22" s="225"/>
      <c r="D22" s="225"/>
      <c r="E22" s="226"/>
      <c r="F22" s="230" t="s">
        <v>69</v>
      </c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2"/>
      <c r="AA22" s="218"/>
      <c r="AB22" s="219"/>
      <c r="AC22" s="219"/>
      <c r="AD22" s="219"/>
      <c r="AE22" s="219"/>
      <c r="AF22" s="220"/>
      <c r="AG22" s="218"/>
      <c r="AH22" s="219"/>
      <c r="AI22" s="219"/>
      <c r="AJ22" s="219"/>
      <c r="AK22" s="219"/>
      <c r="AL22" s="219"/>
      <c r="AM22" s="220"/>
      <c r="AN22" s="218"/>
      <c r="AO22" s="219"/>
      <c r="AP22" s="219"/>
      <c r="AQ22" s="219"/>
      <c r="AR22" s="219"/>
      <c r="AS22" s="219"/>
      <c r="AT22" s="220"/>
      <c r="AU22" s="218"/>
      <c r="AV22" s="219"/>
      <c r="AW22" s="219"/>
      <c r="AX22" s="219"/>
      <c r="AY22" s="219"/>
      <c r="AZ22" s="219"/>
      <c r="BA22" s="220"/>
      <c r="BB22" s="218"/>
      <c r="BC22" s="219"/>
      <c r="BD22" s="219"/>
      <c r="BE22" s="219"/>
      <c r="BF22" s="219"/>
      <c r="BG22" s="220"/>
      <c r="BH22" s="218"/>
      <c r="BI22" s="219"/>
      <c r="BJ22" s="219"/>
      <c r="BK22" s="219"/>
      <c r="BL22" s="219"/>
      <c r="BM22" s="219"/>
      <c r="BN22" s="220"/>
      <c r="BO22" s="218"/>
      <c r="BP22" s="219"/>
      <c r="BQ22" s="219"/>
      <c r="BR22" s="219"/>
      <c r="BS22" s="219"/>
      <c r="BT22" s="219"/>
      <c r="BU22" s="219"/>
      <c r="BV22" s="219"/>
      <c r="BW22" s="220"/>
      <c r="BX22" s="218"/>
      <c r="BY22" s="219"/>
      <c r="BZ22" s="219"/>
      <c r="CA22" s="219"/>
      <c r="CB22" s="219"/>
      <c r="CC22" s="219"/>
      <c r="CD22" s="220"/>
      <c r="CE22" s="218"/>
      <c r="CF22" s="219"/>
      <c r="CG22" s="219"/>
      <c r="CH22" s="219"/>
      <c r="CI22" s="219"/>
      <c r="CJ22" s="220"/>
      <c r="CK22" s="218"/>
      <c r="CL22" s="219"/>
      <c r="CM22" s="219"/>
      <c r="CN22" s="219"/>
      <c r="CO22" s="219"/>
      <c r="CP22" s="219"/>
      <c r="CQ22" s="220"/>
      <c r="CR22" s="218"/>
      <c r="CS22" s="219"/>
      <c r="CT22" s="219"/>
      <c r="CU22" s="219"/>
      <c r="CV22" s="219"/>
      <c r="CW22" s="220"/>
      <c r="CX22" s="218"/>
      <c r="CY22" s="219"/>
      <c r="CZ22" s="219"/>
      <c r="DA22" s="219"/>
      <c r="DB22" s="219"/>
      <c r="DC22" s="220"/>
      <c r="DD22" s="218"/>
      <c r="DE22" s="219"/>
      <c r="DF22" s="219"/>
      <c r="DG22" s="219"/>
      <c r="DH22" s="219"/>
      <c r="DI22" s="219"/>
      <c r="DJ22" s="220"/>
      <c r="DK22" s="218"/>
      <c r="DL22" s="219"/>
      <c r="DM22" s="219"/>
      <c r="DN22" s="219"/>
      <c r="DO22" s="219"/>
      <c r="DP22" s="220"/>
      <c r="DQ22" s="227">
        <f>DX22+EB22+EF22+EM22</f>
        <v>14.91</v>
      </c>
      <c r="DR22" s="228"/>
      <c r="DS22" s="228"/>
      <c r="DT22" s="228"/>
      <c r="DU22" s="228"/>
      <c r="DV22" s="228"/>
      <c r="DW22" s="229"/>
      <c r="DX22" s="227">
        <v>0.3</v>
      </c>
      <c r="DY22" s="228"/>
      <c r="DZ22" s="228"/>
      <c r="EA22" s="229"/>
      <c r="EB22" s="227">
        <v>0.75</v>
      </c>
      <c r="EC22" s="228"/>
      <c r="ED22" s="228"/>
      <c r="EE22" s="229"/>
      <c r="EF22" s="227">
        <v>13.74</v>
      </c>
      <c r="EG22" s="228"/>
      <c r="EH22" s="228"/>
      <c r="EI22" s="228"/>
      <c r="EJ22" s="228"/>
      <c r="EK22" s="228"/>
      <c r="EL22" s="229"/>
      <c r="EM22" s="227">
        <v>0.12</v>
      </c>
      <c r="EN22" s="228"/>
      <c r="EO22" s="228"/>
      <c r="EP22" s="228"/>
      <c r="EQ22" s="228"/>
      <c r="ER22" s="229"/>
      <c r="ES22" s="218"/>
      <c r="ET22" s="219"/>
      <c r="EU22" s="219"/>
      <c r="EV22" s="219"/>
      <c r="EW22" s="219"/>
      <c r="EX22" s="220"/>
      <c r="EY22" s="218"/>
      <c r="EZ22" s="219"/>
      <c r="FA22" s="219"/>
      <c r="FB22" s="219"/>
      <c r="FC22" s="219"/>
      <c r="FD22" s="219"/>
      <c r="FE22" s="220"/>
      <c r="FF22" s="218"/>
      <c r="FG22" s="219"/>
      <c r="FH22" s="219"/>
      <c r="FI22" s="219"/>
      <c r="FJ22" s="219"/>
      <c r="FK22" s="219"/>
      <c r="FL22" s="220"/>
      <c r="FM22" s="218"/>
      <c r="FN22" s="219"/>
      <c r="FO22" s="219"/>
      <c r="FP22" s="219"/>
      <c r="FQ22" s="219"/>
      <c r="FR22" s="219"/>
      <c r="FS22" s="220"/>
      <c r="FT22" s="224">
        <v>2021</v>
      </c>
      <c r="FU22" s="225"/>
      <c r="FV22" s="225"/>
      <c r="FW22" s="225"/>
      <c r="FX22" s="225"/>
      <c r="FY22" s="226"/>
      <c r="FZ22" s="224" t="s">
        <v>145</v>
      </c>
      <c r="GA22" s="225"/>
      <c r="GB22" s="225"/>
      <c r="GC22" s="225"/>
      <c r="GD22" s="225"/>
      <c r="GE22" s="225"/>
      <c r="GF22" s="226"/>
      <c r="GG22" s="218" t="s">
        <v>151</v>
      </c>
      <c r="GH22" s="219"/>
      <c r="GI22" s="219"/>
      <c r="GJ22" s="219"/>
      <c r="GK22" s="219"/>
      <c r="GL22" s="219"/>
      <c r="GM22" s="219"/>
      <c r="GN22" s="219"/>
      <c r="GO22" s="220"/>
      <c r="GP22" s="218"/>
      <c r="GQ22" s="219"/>
      <c r="GR22" s="219"/>
      <c r="GS22" s="219"/>
      <c r="GT22" s="219"/>
      <c r="GU22" s="219"/>
      <c r="GV22" s="220"/>
      <c r="GW22" s="224"/>
      <c r="GX22" s="225"/>
      <c r="GY22" s="225"/>
      <c r="GZ22" s="225"/>
      <c r="HA22" s="225"/>
      <c r="HB22" s="226"/>
      <c r="HC22" s="218"/>
      <c r="HD22" s="219"/>
      <c r="HE22" s="219"/>
      <c r="HF22" s="219"/>
      <c r="HG22" s="219"/>
      <c r="HH22" s="219"/>
      <c r="HI22" s="220"/>
      <c r="HJ22" s="218"/>
      <c r="HK22" s="219"/>
      <c r="HL22" s="219"/>
      <c r="HM22" s="219"/>
      <c r="HN22" s="219"/>
      <c r="HO22" s="220"/>
      <c r="HP22" s="221"/>
      <c r="HQ22" s="222"/>
      <c r="HR22" s="222"/>
      <c r="HS22" s="222"/>
      <c r="HT22" s="222"/>
      <c r="HU22" s="223"/>
      <c r="HV22" s="218"/>
      <c r="HW22" s="219"/>
      <c r="HX22" s="219"/>
      <c r="HY22" s="219"/>
      <c r="HZ22" s="219"/>
      <c r="IA22" s="219"/>
      <c r="IB22" s="220"/>
      <c r="IC22" s="218"/>
      <c r="ID22" s="219"/>
      <c r="IE22" s="219"/>
      <c r="IF22" s="219"/>
      <c r="IG22" s="219"/>
      <c r="IH22" s="220"/>
    </row>
    <row r="23" spans="1:242" s="2" customFormat="1" ht="42.75" customHeight="1">
      <c r="A23" s="236" t="s">
        <v>54</v>
      </c>
      <c r="B23" s="237"/>
      <c r="C23" s="237"/>
      <c r="D23" s="237"/>
      <c r="E23" s="238"/>
      <c r="F23" s="242" t="s">
        <v>77</v>
      </c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233"/>
      <c r="AB23" s="234"/>
      <c r="AC23" s="234"/>
      <c r="AD23" s="234"/>
      <c r="AE23" s="234"/>
      <c r="AF23" s="235"/>
      <c r="AG23" s="233"/>
      <c r="AH23" s="234"/>
      <c r="AI23" s="234"/>
      <c r="AJ23" s="234"/>
      <c r="AK23" s="234"/>
      <c r="AL23" s="234"/>
      <c r="AM23" s="235"/>
      <c r="AN23" s="233"/>
      <c r="AO23" s="234"/>
      <c r="AP23" s="234"/>
      <c r="AQ23" s="234"/>
      <c r="AR23" s="234"/>
      <c r="AS23" s="234"/>
      <c r="AT23" s="235"/>
      <c r="AU23" s="233"/>
      <c r="AV23" s="234"/>
      <c r="AW23" s="234"/>
      <c r="AX23" s="234"/>
      <c r="AY23" s="234"/>
      <c r="AZ23" s="234"/>
      <c r="BA23" s="235"/>
      <c r="BB23" s="233"/>
      <c r="BC23" s="234"/>
      <c r="BD23" s="234"/>
      <c r="BE23" s="234"/>
      <c r="BF23" s="234"/>
      <c r="BG23" s="235"/>
      <c r="BH23" s="233"/>
      <c r="BI23" s="234"/>
      <c r="BJ23" s="234"/>
      <c r="BK23" s="234"/>
      <c r="BL23" s="234"/>
      <c r="BM23" s="234"/>
      <c r="BN23" s="235"/>
      <c r="BO23" s="233"/>
      <c r="BP23" s="234"/>
      <c r="BQ23" s="234"/>
      <c r="BR23" s="234"/>
      <c r="BS23" s="234"/>
      <c r="BT23" s="234"/>
      <c r="BU23" s="234"/>
      <c r="BV23" s="234"/>
      <c r="BW23" s="235"/>
      <c r="BX23" s="233"/>
      <c r="BY23" s="234"/>
      <c r="BZ23" s="234"/>
      <c r="CA23" s="234"/>
      <c r="CB23" s="234"/>
      <c r="CC23" s="234"/>
      <c r="CD23" s="235"/>
      <c r="CE23" s="233"/>
      <c r="CF23" s="234"/>
      <c r="CG23" s="234"/>
      <c r="CH23" s="234"/>
      <c r="CI23" s="234"/>
      <c r="CJ23" s="235"/>
      <c r="CK23" s="233"/>
      <c r="CL23" s="234"/>
      <c r="CM23" s="234"/>
      <c r="CN23" s="234"/>
      <c r="CO23" s="234"/>
      <c r="CP23" s="234"/>
      <c r="CQ23" s="235"/>
      <c r="CR23" s="233"/>
      <c r="CS23" s="234"/>
      <c r="CT23" s="234"/>
      <c r="CU23" s="234"/>
      <c r="CV23" s="234"/>
      <c r="CW23" s="235"/>
      <c r="CX23" s="233"/>
      <c r="CY23" s="234"/>
      <c r="CZ23" s="234"/>
      <c r="DA23" s="234"/>
      <c r="DB23" s="234"/>
      <c r="DC23" s="235"/>
      <c r="DD23" s="233"/>
      <c r="DE23" s="234"/>
      <c r="DF23" s="234"/>
      <c r="DG23" s="234"/>
      <c r="DH23" s="234"/>
      <c r="DI23" s="234"/>
      <c r="DJ23" s="235"/>
      <c r="DK23" s="233"/>
      <c r="DL23" s="234"/>
      <c r="DM23" s="234"/>
      <c r="DN23" s="234"/>
      <c r="DO23" s="234"/>
      <c r="DP23" s="235"/>
      <c r="DQ23" s="239">
        <f>DQ24</f>
        <v>2.05</v>
      </c>
      <c r="DR23" s="240"/>
      <c r="DS23" s="240"/>
      <c r="DT23" s="240"/>
      <c r="DU23" s="240"/>
      <c r="DV23" s="240"/>
      <c r="DW23" s="241"/>
      <c r="DX23" s="239"/>
      <c r="DY23" s="240"/>
      <c r="DZ23" s="240"/>
      <c r="EA23" s="241"/>
      <c r="EB23" s="239"/>
      <c r="EC23" s="240"/>
      <c r="ED23" s="240"/>
      <c r="EE23" s="241"/>
      <c r="EF23" s="239">
        <f>EF24</f>
        <v>2.05</v>
      </c>
      <c r="EG23" s="240"/>
      <c r="EH23" s="240"/>
      <c r="EI23" s="240"/>
      <c r="EJ23" s="240"/>
      <c r="EK23" s="240"/>
      <c r="EL23" s="241"/>
      <c r="EM23" s="239"/>
      <c r="EN23" s="240"/>
      <c r="EO23" s="240"/>
      <c r="EP23" s="240"/>
      <c r="EQ23" s="240"/>
      <c r="ER23" s="241"/>
      <c r="ES23" s="233"/>
      <c r="ET23" s="234"/>
      <c r="EU23" s="234"/>
      <c r="EV23" s="234"/>
      <c r="EW23" s="234"/>
      <c r="EX23" s="235"/>
      <c r="EY23" s="233"/>
      <c r="EZ23" s="234"/>
      <c r="FA23" s="234"/>
      <c r="FB23" s="234"/>
      <c r="FC23" s="234"/>
      <c r="FD23" s="234"/>
      <c r="FE23" s="235"/>
      <c r="FF23" s="233"/>
      <c r="FG23" s="234"/>
      <c r="FH23" s="234"/>
      <c r="FI23" s="234"/>
      <c r="FJ23" s="234"/>
      <c r="FK23" s="234"/>
      <c r="FL23" s="235"/>
      <c r="FM23" s="233"/>
      <c r="FN23" s="234"/>
      <c r="FO23" s="234"/>
      <c r="FP23" s="234"/>
      <c r="FQ23" s="234"/>
      <c r="FR23" s="234"/>
      <c r="FS23" s="235"/>
      <c r="FT23" s="236"/>
      <c r="FU23" s="237"/>
      <c r="FV23" s="237"/>
      <c r="FW23" s="237"/>
      <c r="FX23" s="237"/>
      <c r="FY23" s="238"/>
      <c r="FZ23" s="233"/>
      <c r="GA23" s="234"/>
      <c r="GB23" s="234"/>
      <c r="GC23" s="234"/>
      <c r="GD23" s="234"/>
      <c r="GE23" s="234"/>
      <c r="GF23" s="235"/>
      <c r="GG23" s="233"/>
      <c r="GH23" s="234"/>
      <c r="GI23" s="234"/>
      <c r="GJ23" s="234"/>
      <c r="GK23" s="234"/>
      <c r="GL23" s="234"/>
      <c r="GM23" s="234"/>
      <c r="GN23" s="234"/>
      <c r="GO23" s="235"/>
      <c r="GP23" s="233"/>
      <c r="GQ23" s="234"/>
      <c r="GR23" s="234"/>
      <c r="GS23" s="234"/>
      <c r="GT23" s="234"/>
      <c r="GU23" s="234"/>
      <c r="GV23" s="235"/>
      <c r="GW23" s="236"/>
      <c r="GX23" s="237"/>
      <c r="GY23" s="237"/>
      <c r="GZ23" s="237"/>
      <c r="HA23" s="237"/>
      <c r="HB23" s="238"/>
      <c r="HC23" s="233"/>
      <c r="HD23" s="234"/>
      <c r="HE23" s="234"/>
      <c r="HF23" s="234"/>
      <c r="HG23" s="234"/>
      <c r="HH23" s="234"/>
      <c r="HI23" s="235"/>
      <c r="HJ23" s="233"/>
      <c r="HK23" s="234"/>
      <c r="HL23" s="234"/>
      <c r="HM23" s="234"/>
      <c r="HN23" s="234"/>
      <c r="HO23" s="235"/>
      <c r="HP23" s="233"/>
      <c r="HQ23" s="234"/>
      <c r="HR23" s="234"/>
      <c r="HS23" s="234"/>
      <c r="HT23" s="234"/>
      <c r="HU23" s="235"/>
      <c r="HV23" s="233"/>
      <c r="HW23" s="234"/>
      <c r="HX23" s="234"/>
      <c r="HY23" s="234"/>
      <c r="HZ23" s="234"/>
      <c r="IA23" s="234"/>
      <c r="IB23" s="235"/>
      <c r="IC23" s="233"/>
      <c r="ID23" s="234"/>
      <c r="IE23" s="234"/>
      <c r="IF23" s="234"/>
      <c r="IG23" s="234"/>
      <c r="IH23" s="235"/>
    </row>
    <row r="24" spans="1:242" s="2" customFormat="1" ht="25.5" customHeight="1">
      <c r="A24" s="224" t="s">
        <v>13</v>
      </c>
      <c r="B24" s="225"/>
      <c r="C24" s="225"/>
      <c r="D24" s="225"/>
      <c r="E24" s="226"/>
      <c r="F24" s="230" t="s">
        <v>77</v>
      </c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2"/>
      <c r="AA24" s="218"/>
      <c r="AB24" s="219"/>
      <c r="AC24" s="219"/>
      <c r="AD24" s="219"/>
      <c r="AE24" s="219"/>
      <c r="AF24" s="220"/>
      <c r="AG24" s="218"/>
      <c r="AH24" s="219"/>
      <c r="AI24" s="219"/>
      <c r="AJ24" s="219"/>
      <c r="AK24" s="219"/>
      <c r="AL24" s="219"/>
      <c r="AM24" s="220"/>
      <c r="AN24" s="218"/>
      <c r="AO24" s="219"/>
      <c r="AP24" s="219"/>
      <c r="AQ24" s="219"/>
      <c r="AR24" s="219"/>
      <c r="AS24" s="219"/>
      <c r="AT24" s="220"/>
      <c r="AU24" s="218"/>
      <c r="AV24" s="219"/>
      <c r="AW24" s="219"/>
      <c r="AX24" s="219"/>
      <c r="AY24" s="219"/>
      <c r="AZ24" s="219"/>
      <c r="BA24" s="220"/>
      <c r="BB24" s="218"/>
      <c r="BC24" s="219"/>
      <c r="BD24" s="219"/>
      <c r="BE24" s="219"/>
      <c r="BF24" s="219"/>
      <c r="BG24" s="220"/>
      <c r="BH24" s="218"/>
      <c r="BI24" s="219"/>
      <c r="BJ24" s="219"/>
      <c r="BK24" s="219"/>
      <c r="BL24" s="219"/>
      <c r="BM24" s="219"/>
      <c r="BN24" s="220"/>
      <c r="BO24" s="218"/>
      <c r="BP24" s="219"/>
      <c r="BQ24" s="219"/>
      <c r="BR24" s="219"/>
      <c r="BS24" s="219"/>
      <c r="BT24" s="219"/>
      <c r="BU24" s="219"/>
      <c r="BV24" s="219"/>
      <c r="BW24" s="220"/>
      <c r="BX24" s="218"/>
      <c r="BY24" s="219"/>
      <c r="BZ24" s="219"/>
      <c r="CA24" s="219"/>
      <c r="CB24" s="219"/>
      <c r="CC24" s="219"/>
      <c r="CD24" s="220"/>
      <c r="CE24" s="218"/>
      <c r="CF24" s="219"/>
      <c r="CG24" s="219"/>
      <c r="CH24" s="219"/>
      <c r="CI24" s="219"/>
      <c r="CJ24" s="220"/>
      <c r="CK24" s="218"/>
      <c r="CL24" s="219"/>
      <c r="CM24" s="219"/>
      <c r="CN24" s="219"/>
      <c r="CO24" s="219"/>
      <c r="CP24" s="219"/>
      <c r="CQ24" s="220"/>
      <c r="CR24" s="218"/>
      <c r="CS24" s="219"/>
      <c r="CT24" s="219"/>
      <c r="CU24" s="219"/>
      <c r="CV24" s="219"/>
      <c r="CW24" s="220"/>
      <c r="CX24" s="218"/>
      <c r="CY24" s="219"/>
      <c r="CZ24" s="219"/>
      <c r="DA24" s="219"/>
      <c r="DB24" s="219"/>
      <c r="DC24" s="220"/>
      <c r="DD24" s="218"/>
      <c r="DE24" s="219"/>
      <c r="DF24" s="219"/>
      <c r="DG24" s="219"/>
      <c r="DH24" s="219"/>
      <c r="DI24" s="219"/>
      <c r="DJ24" s="220"/>
      <c r="DK24" s="218"/>
      <c r="DL24" s="219"/>
      <c r="DM24" s="219"/>
      <c r="DN24" s="219"/>
      <c r="DO24" s="219"/>
      <c r="DP24" s="220"/>
      <c r="DQ24" s="227">
        <f>EF24</f>
        <v>2.05</v>
      </c>
      <c r="DR24" s="228"/>
      <c r="DS24" s="228"/>
      <c r="DT24" s="228"/>
      <c r="DU24" s="228"/>
      <c r="DV24" s="228"/>
      <c r="DW24" s="229"/>
      <c r="DX24" s="227"/>
      <c r="DY24" s="228"/>
      <c r="DZ24" s="228"/>
      <c r="EA24" s="229"/>
      <c r="EB24" s="227"/>
      <c r="EC24" s="228"/>
      <c r="ED24" s="228"/>
      <c r="EE24" s="229"/>
      <c r="EF24" s="227">
        <v>2.05</v>
      </c>
      <c r="EG24" s="228"/>
      <c r="EH24" s="228"/>
      <c r="EI24" s="228"/>
      <c r="EJ24" s="228"/>
      <c r="EK24" s="228"/>
      <c r="EL24" s="229"/>
      <c r="EM24" s="227"/>
      <c r="EN24" s="228"/>
      <c r="EO24" s="228"/>
      <c r="EP24" s="228"/>
      <c r="EQ24" s="228"/>
      <c r="ER24" s="229"/>
      <c r="ES24" s="218"/>
      <c r="ET24" s="219"/>
      <c r="EU24" s="219"/>
      <c r="EV24" s="219"/>
      <c r="EW24" s="219"/>
      <c r="EX24" s="220"/>
      <c r="EY24" s="218"/>
      <c r="EZ24" s="219"/>
      <c r="FA24" s="219"/>
      <c r="FB24" s="219"/>
      <c r="FC24" s="219"/>
      <c r="FD24" s="219"/>
      <c r="FE24" s="220"/>
      <c r="FF24" s="218"/>
      <c r="FG24" s="219"/>
      <c r="FH24" s="219"/>
      <c r="FI24" s="219"/>
      <c r="FJ24" s="219"/>
      <c r="FK24" s="219"/>
      <c r="FL24" s="220"/>
      <c r="FM24" s="218"/>
      <c r="FN24" s="219"/>
      <c r="FO24" s="219"/>
      <c r="FP24" s="219"/>
      <c r="FQ24" s="219"/>
      <c r="FR24" s="219"/>
      <c r="FS24" s="220"/>
      <c r="FT24" s="224"/>
      <c r="FU24" s="225"/>
      <c r="FV24" s="225"/>
      <c r="FW24" s="225"/>
      <c r="FX24" s="225"/>
      <c r="FY24" s="226"/>
      <c r="FZ24" s="218"/>
      <c r="GA24" s="219"/>
      <c r="GB24" s="219"/>
      <c r="GC24" s="219"/>
      <c r="GD24" s="219"/>
      <c r="GE24" s="219"/>
      <c r="GF24" s="220"/>
      <c r="GG24" s="218"/>
      <c r="GH24" s="219"/>
      <c r="GI24" s="219"/>
      <c r="GJ24" s="219"/>
      <c r="GK24" s="219"/>
      <c r="GL24" s="219"/>
      <c r="GM24" s="219"/>
      <c r="GN24" s="219"/>
      <c r="GO24" s="220"/>
      <c r="GP24" s="218"/>
      <c r="GQ24" s="219"/>
      <c r="GR24" s="219"/>
      <c r="GS24" s="219"/>
      <c r="GT24" s="219"/>
      <c r="GU24" s="219"/>
      <c r="GV24" s="220"/>
      <c r="GW24" s="224"/>
      <c r="GX24" s="225"/>
      <c r="GY24" s="225"/>
      <c r="GZ24" s="225"/>
      <c r="HA24" s="225"/>
      <c r="HB24" s="226"/>
      <c r="HC24" s="218"/>
      <c r="HD24" s="219"/>
      <c r="HE24" s="219"/>
      <c r="HF24" s="219"/>
      <c r="HG24" s="219"/>
      <c r="HH24" s="219"/>
      <c r="HI24" s="220"/>
      <c r="HJ24" s="218"/>
      <c r="HK24" s="219"/>
      <c r="HL24" s="219"/>
      <c r="HM24" s="219"/>
      <c r="HN24" s="219"/>
      <c r="HO24" s="220"/>
      <c r="HP24" s="218"/>
      <c r="HQ24" s="219"/>
      <c r="HR24" s="219"/>
      <c r="HS24" s="219"/>
      <c r="HT24" s="219"/>
      <c r="HU24" s="220"/>
      <c r="HV24" s="218"/>
      <c r="HW24" s="219"/>
      <c r="HX24" s="219"/>
      <c r="HY24" s="219"/>
      <c r="HZ24" s="219"/>
      <c r="IA24" s="219"/>
      <c r="IB24" s="220"/>
      <c r="IC24" s="218"/>
      <c r="ID24" s="219"/>
      <c r="IE24" s="219"/>
      <c r="IF24" s="219"/>
      <c r="IG24" s="219"/>
      <c r="IH24" s="220"/>
    </row>
    <row r="25" spans="1:242" s="2" customFormat="1" ht="23.25" customHeight="1">
      <c r="A25" s="236" t="s">
        <v>56</v>
      </c>
      <c r="B25" s="237"/>
      <c r="C25" s="237"/>
      <c r="D25" s="237"/>
      <c r="E25" s="238"/>
      <c r="F25" s="242" t="s">
        <v>75</v>
      </c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233"/>
      <c r="AB25" s="234"/>
      <c r="AC25" s="234"/>
      <c r="AD25" s="234"/>
      <c r="AE25" s="234"/>
      <c r="AF25" s="235"/>
      <c r="AG25" s="233"/>
      <c r="AH25" s="234"/>
      <c r="AI25" s="234"/>
      <c r="AJ25" s="234"/>
      <c r="AK25" s="234"/>
      <c r="AL25" s="234"/>
      <c r="AM25" s="235"/>
      <c r="AN25" s="233"/>
      <c r="AO25" s="234"/>
      <c r="AP25" s="234"/>
      <c r="AQ25" s="234"/>
      <c r="AR25" s="234"/>
      <c r="AS25" s="234"/>
      <c r="AT25" s="235"/>
      <c r="AU25" s="233"/>
      <c r="AV25" s="234"/>
      <c r="AW25" s="234"/>
      <c r="AX25" s="234"/>
      <c r="AY25" s="234"/>
      <c r="AZ25" s="234"/>
      <c r="BA25" s="235"/>
      <c r="BB25" s="233"/>
      <c r="BC25" s="234"/>
      <c r="BD25" s="234"/>
      <c r="BE25" s="234"/>
      <c r="BF25" s="234"/>
      <c r="BG25" s="235"/>
      <c r="BH25" s="233"/>
      <c r="BI25" s="234"/>
      <c r="BJ25" s="234"/>
      <c r="BK25" s="234"/>
      <c r="BL25" s="234"/>
      <c r="BM25" s="234"/>
      <c r="BN25" s="235"/>
      <c r="BO25" s="233"/>
      <c r="BP25" s="234"/>
      <c r="BQ25" s="234"/>
      <c r="BR25" s="234"/>
      <c r="BS25" s="234"/>
      <c r="BT25" s="234"/>
      <c r="BU25" s="234"/>
      <c r="BV25" s="234"/>
      <c r="BW25" s="235"/>
      <c r="BX25" s="233"/>
      <c r="BY25" s="234"/>
      <c r="BZ25" s="234"/>
      <c r="CA25" s="234"/>
      <c r="CB25" s="234"/>
      <c r="CC25" s="234"/>
      <c r="CD25" s="235"/>
      <c r="CE25" s="233"/>
      <c r="CF25" s="234"/>
      <c r="CG25" s="234"/>
      <c r="CH25" s="234"/>
      <c r="CI25" s="234"/>
      <c r="CJ25" s="235"/>
      <c r="CK25" s="233"/>
      <c r="CL25" s="234"/>
      <c r="CM25" s="234"/>
      <c r="CN25" s="234"/>
      <c r="CO25" s="234"/>
      <c r="CP25" s="234"/>
      <c r="CQ25" s="235"/>
      <c r="CR25" s="233"/>
      <c r="CS25" s="234"/>
      <c r="CT25" s="234"/>
      <c r="CU25" s="234"/>
      <c r="CV25" s="234"/>
      <c r="CW25" s="235"/>
      <c r="CX25" s="233"/>
      <c r="CY25" s="234"/>
      <c r="CZ25" s="234"/>
      <c r="DA25" s="234"/>
      <c r="DB25" s="234"/>
      <c r="DC25" s="235"/>
      <c r="DD25" s="233"/>
      <c r="DE25" s="234"/>
      <c r="DF25" s="234"/>
      <c r="DG25" s="234"/>
      <c r="DH25" s="234"/>
      <c r="DI25" s="234"/>
      <c r="DJ25" s="235"/>
      <c r="DK25" s="233"/>
      <c r="DL25" s="234"/>
      <c r="DM25" s="234"/>
      <c r="DN25" s="234"/>
      <c r="DO25" s="234"/>
      <c r="DP25" s="235"/>
      <c r="DQ25" s="239">
        <f>DQ26</f>
        <v>7.14</v>
      </c>
      <c r="DR25" s="240"/>
      <c r="DS25" s="240"/>
      <c r="DT25" s="240"/>
      <c r="DU25" s="240"/>
      <c r="DV25" s="240"/>
      <c r="DW25" s="241"/>
      <c r="DX25" s="239"/>
      <c r="DY25" s="240"/>
      <c r="DZ25" s="240"/>
      <c r="EA25" s="241"/>
      <c r="EB25" s="239"/>
      <c r="EC25" s="240"/>
      <c r="ED25" s="240"/>
      <c r="EE25" s="241"/>
      <c r="EF25" s="239">
        <f>EF26</f>
        <v>7.14</v>
      </c>
      <c r="EG25" s="240"/>
      <c r="EH25" s="240"/>
      <c r="EI25" s="240"/>
      <c r="EJ25" s="240"/>
      <c r="EK25" s="240"/>
      <c r="EL25" s="241"/>
      <c r="EM25" s="239"/>
      <c r="EN25" s="240"/>
      <c r="EO25" s="240"/>
      <c r="EP25" s="240"/>
      <c r="EQ25" s="240"/>
      <c r="ER25" s="241"/>
      <c r="ES25" s="233"/>
      <c r="ET25" s="234"/>
      <c r="EU25" s="234"/>
      <c r="EV25" s="234"/>
      <c r="EW25" s="234"/>
      <c r="EX25" s="235"/>
      <c r="EY25" s="233"/>
      <c r="EZ25" s="234"/>
      <c r="FA25" s="234"/>
      <c r="FB25" s="234"/>
      <c r="FC25" s="234"/>
      <c r="FD25" s="234"/>
      <c r="FE25" s="235"/>
      <c r="FF25" s="233"/>
      <c r="FG25" s="234"/>
      <c r="FH25" s="234"/>
      <c r="FI25" s="234"/>
      <c r="FJ25" s="234"/>
      <c r="FK25" s="234"/>
      <c r="FL25" s="235"/>
      <c r="FM25" s="233"/>
      <c r="FN25" s="234"/>
      <c r="FO25" s="234"/>
      <c r="FP25" s="234"/>
      <c r="FQ25" s="234"/>
      <c r="FR25" s="234"/>
      <c r="FS25" s="235"/>
      <c r="FT25" s="236"/>
      <c r="FU25" s="237"/>
      <c r="FV25" s="237"/>
      <c r="FW25" s="237"/>
      <c r="FX25" s="237"/>
      <c r="FY25" s="238"/>
      <c r="FZ25" s="233"/>
      <c r="GA25" s="234"/>
      <c r="GB25" s="234"/>
      <c r="GC25" s="234"/>
      <c r="GD25" s="234"/>
      <c r="GE25" s="234"/>
      <c r="GF25" s="235"/>
      <c r="GG25" s="233"/>
      <c r="GH25" s="234"/>
      <c r="GI25" s="234"/>
      <c r="GJ25" s="234"/>
      <c r="GK25" s="234"/>
      <c r="GL25" s="234"/>
      <c r="GM25" s="234"/>
      <c r="GN25" s="234"/>
      <c r="GO25" s="235"/>
      <c r="GP25" s="233"/>
      <c r="GQ25" s="234"/>
      <c r="GR25" s="234"/>
      <c r="GS25" s="234"/>
      <c r="GT25" s="234"/>
      <c r="GU25" s="234"/>
      <c r="GV25" s="235"/>
      <c r="GW25" s="236"/>
      <c r="GX25" s="237"/>
      <c r="GY25" s="237"/>
      <c r="GZ25" s="237"/>
      <c r="HA25" s="237"/>
      <c r="HB25" s="238"/>
      <c r="HC25" s="233"/>
      <c r="HD25" s="234"/>
      <c r="HE25" s="234"/>
      <c r="HF25" s="234"/>
      <c r="HG25" s="234"/>
      <c r="HH25" s="234"/>
      <c r="HI25" s="235"/>
      <c r="HJ25" s="233"/>
      <c r="HK25" s="234"/>
      <c r="HL25" s="234"/>
      <c r="HM25" s="234"/>
      <c r="HN25" s="234"/>
      <c r="HO25" s="235"/>
      <c r="HP25" s="233"/>
      <c r="HQ25" s="234"/>
      <c r="HR25" s="234"/>
      <c r="HS25" s="234"/>
      <c r="HT25" s="234"/>
      <c r="HU25" s="235"/>
      <c r="HV25" s="233"/>
      <c r="HW25" s="234"/>
      <c r="HX25" s="234"/>
      <c r="HY25" s="234"/>
      <c r="HZ25" s="234"/>
      <c r="IA25" s="234"/>
      <c r="IB25" s="235"/>
      <c r="IC25" s="233"/>
      <c r="ID25" s="234"/>
      <c r="IE25" s="234"/>
      <c r="IF25" s="234"/>
      <c r="IG25" s="234"/>
      <c r="IH25" s="235"/>
    </row>
    <row r="26" spans="1:242" s="2" customFormat="1" ht="22.5" customHeight="1">
      <c r="A26" s="224" t="s">
        <v>13</v>
      </c>
      <c r="B26" s="225"/>
      <c r="C26" s="225"/>
      <c r="D26" s="225"/>
      <c r="E26" s="226"/>
      <c r="F26" s="230" t="s">
        <v>75</v>
      </c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2"/>
      <c r="AA26" s="218"/>
      <c r="AB26" s="219"/>
      <c r="AC26" s="219"/>
      <c r="AD26" s="219"/>
      <c r="AE26" s="219"/>
      <c r="AF26" s="220"/>
      <c r="AG26" s="218"/>
      <c r="AH26" s="219"/>
      <c r="AI26" s="219"/>
      <c r="AJ26" s="219"/>
      <c r="AK26" s="219"/>
      <c r="AL26" s="219"/>
      <c r="AM26" s="220"/>
      <c r="AN26" s="218"/>
      <c r="AO26" s="219"/>
      <c r="AP26" s="219"/>
      <c r="AQ26" s="219"/>
      <c r="AR26" s="219"/>
      <c r="AS26" s="219"/>
      <c r="AT26" s="220"/>
      <c r="AU26" s="218"/>
      <c r="AV26" s="219"/>
      <c r="AW26" s="219"/>
      <c r="AX26" s="219"/>
      <c r="AY26" s="219"/>
      <c r="AZ26" s="219"/>
      <c r="BA26" s="220"/>
      <c r="BB26" s="218"/>
      <c r="BC26" s="219"/>
      <c r="BD26" s="219"/>
      <c r="BE26" s="219"/>
      <c r="BF26" s="219"/>
      <c r="BG26" s="220"/>
      <c r="BH26" s="218"/>
      <c r="BI26" s="219"/>
      <c r="BJ26" s="219"/>
      <c r="BK26" s="219"/>
      <c r="BL26" s="219"/>
      <c r="BM26" s="219"/>
      <c r="BN26" s="220"/>
      <c r="BO26" s="218"/>
      <c r="BP26" s="219"/>
      <c r="BQ26" s="219"/>
      <c r="BR26" s="219"/>
      <c r="BS26" s="219"/>
      <c r="BT26" s="219"/>
      <c r="BU26" s="219"/>
      <c r="BV26" s="219"/>
      <c r="BW26" s="220"/>
      <c r="BX26" s="218"/>
      <c r="BY26" s="219"/>
      <c r="BZ26" s="219"/>
      <c r="CA26" s="219"/>
      <c r="CB26" s="219"/>
      <c r="CC26" s="219"/>
      <c r="CD26" s="220"/>
      <c r="CE26" s="218"/>
      <c r="CF26" s="219"/>
      <c r="CG26" s="219"/>
      <c r="CH26" s="219"/>
      <c r="CI26" s="219"/>
      <c r="CJ26" s="220"/>
      <c r="CK26" s="218"/>
      <c r="CL26" s="219"/>
      <c r="CM26" s="219"/>
      <c r="CN26" s="219"/>
      <c r="CO26" s="219"/>
      <c r="CP26" s="219"/>
      <c r="CQ26" s="220"/>
      <c r="CR26" s="218"/>
      <c r="CS26" s="219"/>
      <c r="CT26" s="219"/>
      <c r="CU26" s="219"/>
      <c r="CV26" s="219"/>
      <c r="CW26" s="220"/>
      <c r="CX26" s="218"/>
      <c r="CY26" s="219"/>
      <c r="CZ26" s="219"/>
      <c r="DA26" s="219"/>
      <c r="DB26" s="219"/>
      <c r="DC26" s="220"/>
      <c r="DD26" s="218"/>
      <c r="DE26" s="219"/>
      <c r="DF26" s="219"/>
      <c r="DG26" s="219"/>
      <c r="DH26" s="219"/>
      <c r="DI26" s="219"/>
      <c r="DJ26" s="220"/>
      <c r="DK26" s="218"/>
      <c r="DL26" s="219"/>
      <c r="DM26" s="219"/>
      <c r="DN26" s="219"/>
      <c r="DO26" s="219"/>
      <c r="DP26" s="220"/>
      <c r="DQ26" s="227">
        <f>EF26</f>
        <v>7.14</v>
      </c>
      <c r="DR26" s="228"/>
      <c r="DS26" s="228"/>
      <c r="DT26" s="228"/>
      <c r="DU26" s="228"/>
      <c r="DV26" s="228"/>
      <c r="DW26" s="229"/>
      <c r="DX26" s="227"/>
      <c r="DY26" s="228"/>
      <c r="DZ26" s="228"/>
      <c r="EA26" s="229"/>
      <c r="EB26" s="227"/>
      <c r="EC26" s="228"/>
      <c r="ED26" s="228"/>
      <c r="EE26" s="229"/>
      <c r="EF26" s="227">
        <v>7.14</v>
      </c>
      <c r="EG26" s="228"/>
      <c r="EH26" s="228"/>
      <c r="EI26" s="228"/>
      <c r="EJ26" s="228"/>
      <c r="EK26" s="228"/>
      <c r="EL26" s="229"/>
      <c r="EM26" s="227"/>
      <c r="EN26" s="228"/>
      <c r="EO26" s="228"/>
      <c r="EP26" s="228"/>
      <c r="EQ26" s="228"/>
      <c r="ER26" s="229"/>
      <c r="ES26" s="218"/>
      <c r="ET26" s="219"/>
      <c r="EU26" s="219"/>
      <c r="EV26" s="219"/>
      <c r="EW26" s="219"/>
      <c r="EX26" s="220"/>
      <c r="EY26" s="218"/>
      <c r="EZ26" s="219"/>
      <c r="FA26" s="219"/>
      <c r="FB26" s="219"/>
      <c r="FC26" s="219"/>
      <c r="FD26" s="219"/>
      <c r="FE26" s="220"/>
      <c r="FF26" s="218"/>
      <c r="FG26" s="219"/>
      <c r="FH26" s="219"/>
      <c r="FI26" s="219"/>
      <c r="FJ26" s="219"/>
      <c r="FK26" s="219"/>
      <c r="FL26" s="220"/>
      <c r="FM26" s="218"/>
      <c r="FN26" s="219"/>
      <c r="FO26" s="219"/>
      <c r="FP26" s="219"/>
      <c r="FQ26" s="219"/>
      <c r="FR26" s="219"/>
      <c r="FS26" s="220"/>
      <c r="FT26" s="224"/>
      <c r="FU26" s="225"/>
      <c r="FV26" s="225"/>
      <c r="FW26" s="225"/>
      <c r="FX26" s="225"/>
      <c r="FY26" s="226"/>
      <c r="FZ26" s="218"/>
      <c r="GA26" s="219"/>
      <c r="GB26" s="219"/>
      <c r="GC26" s="219"/>
      <c r="GD26" s="219"/>
      <c r="GE26" s="219"/>
      <c r="GF26" s="220"/>
      <c r="GG26" s="218"/>
      <c r="GH26" s="219"/>
      <c r="GI26" s="219"/>
      <c r="GJ26" s="219"/>
      <c r="GK26" s="219"/>
      <c r="GL26" s="219"/>
      <c r="GM26" s="219"/>
      <c r="GN26" s="219"/>
      <c r="GO26" s="220"/>
      <c r="GP26" s="218"/>
      <c r="GQ26" s="219"/>
      <c r="GR26" s="219"/>
      <c r="GS26" s="219"/>
      <c r="GT26" s="219"/>
      <c r="GU26" s="219"/>
      <c r="GV26" s="220"/>
      <c r="GW26" s="224"/>
      <c r="GX26" s="225"/>
      <c r="GY26" s="225"/>
      <c r="GZ26" s="225"/>
      <c r="HA26" s="225"/>
      <c r="HB26" s="226"/>
      <c r="HC26" s="218"/>
      <c r="HD26" s="219"/>
      <c r="HE26" s="219"/>
      <c r="HF26" s="219"/>
      <c r="HG26" s="219"/>
      <c r="HH26" s="219"/>
      <c r="HI26" s="220"/>
      <c r="HJ26" s="218"/>
      <c r="HK26" s="219"/>
      <c r="HL26" s="219"/>
      <c r="HM26" s="219"/>
      <c r="HN26" s="219"/>
      <c r="HO26" s="220"/>
      <c r="HP26" s="218"/>
      <c r="HQ26" s="219"/>
      <c r="HR26" s="219"/>
      <c r="HS26" s="219"/>
      <c r="HT26" s="219"/>
      <c r="HU26" s="220"/>
      <c r="HV26" s="218"/>
      <c r="HW26" s="219"/>
      <c r="HX26" s="219"/>
      <c r="HY26" s="219"/>
      <c r="HZ26" s="219"/>
      <c r="IA26" s="219"/>
      <c r="IB26" s="220"/>
      <c r="IC26" s="218"/>
      <c r="ID26" s="219"/>
      <c r="IE26" s="219"/>
      <c r="IF26" s="219"/>
      <c r="IG26" s="219"/>
      <c r="IH26" s="220"/>
    </row>
    <row r="27" spans="1:242" s="2" customFormat="1" ht="23.25" customHeight="1">
      <c r="A27" s="236" t="s">
        <v>58</v>
      </c>
      <c r="B27" s="237"/>
      <c r="C27" s="237"/>
      <c r="D27" s="237"/>
      <c r="E27" s="238"/>
      <c r="F27" s="242" t="s">
        <v>76</v>
      </c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4"/>
      <c r="AA27" s="233"/>
      <c r="AB27" s="234"/>
      <c r="AC27" s="234"/>
      <c r="AD27" s="234"/>
      <c r="AE27" s="234"/>
      <c r="AF27" s="235"/>
      <c r="AG27" s="233"/>
      <c r="AH27" s="234"/>
      <c r="AI27" s="234"/>
      <c r="AJ27" s="234"/>
      <c r="AK27" s="234"/>
      <c r="AL27" s="234"/>
      <c r="AM27" s="235"/>
      <c r="AN27" s="233"/>
      <c r="AO27" s="234"/>
      <c r="AP27" s="234"/>
      <c r="AQ27" s="234"/>
      <c r="AR27" s="234"/>
      <c r="AS27" s="234"/>
      <c r="AT27" s="235"/>
      <c r="AU27" s="233"/>
      <c r="AV27" s="234"/>
      <c r="AW27" s="234"/>
      <c r="AX27" s="234"/>
      <c r="AY27" s="234"/>
      <c r="AZ27" s="234"/>
      <c r="BA27" s="235"/>
      <c r="BB27" s="233"/>
      <c r="BC27" s="234"/>
      <c r="BD27" s="234"/>
      <c r="BE27" s="234"/>
      <c r="BF27" s="234"/>
      <c r="BG27" s="235"/>
      <c r="BH27" s="233"/>
      <c r="BI27" s="234"/>
      <c r="BJ27" s="234"/>
      <c r="BK27" s="234"/>
      <c r="BL27" s="234"/>
      <c r="BM27" s="234"/>
      <c r="BN27" s="235"/>
      <c r="BO27" s="233"/>
      <c r="BP27" s="234"/>
      <c r="BQ27" s="234"/>
      <c r="BR27" s="234"/>
      <c r="BS27" s="234"/>
      <c r="BT27" s="234"/>
      <c r="BU27" s="234"/>
      <c r="BV27" s="234"/>
      <c r="BW27" s="235"/>
      <c r="BX27" s="233"/>
      <c r="BY27" s="234"/>
      <c r="BZ27" s="234"/>
      <c r="CA27" s="234"/>
      <c r="CB27" s="234"/>
      <c r="CC27" s="234"/>
      <c r="CD27" s="235"/>
      <c r="CE27" s="233"/>
      <c r="CF27" s="234"/>
      <c r="CG27" s="234"/>
      <c r="CH27" s="234"/>
      <c r="CI27" s="234"/>
      <c r="CJ27" s="235"/>
      <c r="CK27" s="233"/>
      <c r="CL27" s="234"/>
      <c r="CM27" s="234"/>
      <c r="CN27" s="234"/>
      <c r="CO27" s="234"/>
      <c r="CP27" s="234"/>
      <c r="CQ27" s="235"/>
      <c r="CR27" s="233"/>
      <c r="CS27" s="234"/>
      <c r="CT27" s="234"/>
      <c r="CU27" s="234"/>
      <c r="CV27" s="234"/>
      <c r="CW27" s="235"/>
      <c r="CX27" s="233"/>
      <c r="CY27" s="234"/>
      <c r="CZ27" s="234"/>
      <c r="DA27" s="234"/>
      <c r="DB27" s="234"/>
      <c r="DC27" s="235"/>
      <c r="DD27" s="233"/>
      <c r="DE27" s="234"/>
      <c r="DF27" s="234"/>
      <c r="DG27" s="234"/>
      <c r="DH27" s="234"/>
      <c r="DI27" s="234"/>
      <c r="DJ27" s="235"/>
      <c r="DK27" s="233"/>
      <c r="DL27" s="234"/>
      <c r="DM27" s="234"/>
      <c r="DN27" s="234"/>
      <c r="DO27" s="234"/>
      <c r="DP27" s="235"/>
      <c r="DQ27" s="239">
        <f>DQ28</f>
        <v>0.34</v>
      </c>
      <c r="DR27" s="240"/>
      <c r="DS27" s="240"/>
      <c r="DT27" s="240"/>
      <c r="DU27" s="240"/>
      <c r="DV27" s="240"/>
      <c r="DW27" s="241"/>
      <c r="DX27" s="239"/>
      <c r="DY27" s="240"/>
      <c r="DZ27" s="240"/>
      <c r="EA27" s="241"/>
      <c r="EB27" s="239"/>
      <c r="EC27" s="240"/>
      <c r="ED27" s="240"/>
      <c r="EE27" s="241"/>
      <c r="EF27" s="239">
        <f>EF28</f>
        <v>0.34</v>
      </c>
      <c r="EG27" s="240"/>
      <c r="EH27" s="240"/>
      <c r="EI27" s="240"/>
      <c r="EJ27" s="240"/>
      <c r="EK27" s="240"/>
      <c r="EL27" s="241"/>
      <c r="EM27" s="239"/>
      <c r="EN27" s="240"/>
      <c r="EO27" s="240"/>
      <c r="EP27" s="240"/>
      <c r="EQ27" s="240"/>
      <c r="ER27" s="241"/>
      <c r="ES27" s="233"/>
      <c r="ET27" s="234"/>
      <c r="EU27" s="234"/>
      <c r="EV27" s="234"/>
      <c r="EW27" s="234"/>
      <c r="EX27" s="235"/>
      <c r="EY27" s="233"/>
      <c r="EZ27" s="234"/>
      <c r="FA27" s="234"/>
      <c r="FB27" s="234"/>
      <c r="FC27" s="234"/>
      <c r="FD27" s="234"/>
      <c r="FE27" s="235"/>
      <c r="FF27" s="233"/>
      <c r="FG27" s="234"/>
      <c r="FH27" s="234"/>
      <c r="FI27" s="234"/>
      <c r="FJ27" s="234"/>
      <c r="FK27" s="234"/>
      <c r="FL27" s="235"/>
      <c r="FM27" s="233"/>
      <c r="FN27" s="234"/>
      <c r="FO27" s="234"/>
      <c r="FP27" s="234"/>
      <c r="FQ27" s="234"/>
      <c r="FR27" s="234"/>
      <c r="FS27" s="235"/>
      <c r="FT27" s="236"/>
      <c r="FU27" s="237"/>
      <c r="FV27" s="237"/>
      <c r="FW27" s="237"/>
      <c r="FX27" s="237"/>
      <c r="FY27" s="238"/>
      <c r="FZ27" s="233"/>
      <c r="GA27" s="234"/>
      <c r="GB27" s="234"/>
      <c r="GC27" s="234"/>
      <c r="GD27" s="234"/>
      <c r="GE27" s="234"/>
      <c r="GF27" s="235"/>
      <c r="GG27" s="233"/>
      <c r="GH27" s="234"/>
      <c r="GI27" s="234"/>
      <c r="GJ27" s="234"/>
      <c r="GK27" s="234"/>
      <c r="GL27" s="234"/>
      <c r="GM27" s="234"/>
      <c r="GN27" s="234"/>
      <c r="GO27" s="235"/>
      <c r="GP27" s="233"/>
      <c r="GQ27" s="234"/>
      <c r="GR27" s="234"/>
      <c r="GS27" s="234"/>
      <c r="GT27" s="234"/>
      <c r="GU27" s="234"/>
      <c r="GV27" s="235"/>
      <c r="GW27" s="236"/>
      <c r="GX27" s="237"/>
      <c r="GY27" s="237"/>
      <c r="GZ27" s="237"/>
      <c r="HA27" s="237"/>
      <c r="HB27" s="238"/>
      <c r="HC27" s="233"/>
      <c r="HD27" s="234"/>
      <c r="HE27" s="234"/>
      <c r="HF27" s="234"/>
      <c r="HG27" s="234"/>
      <c r="HH27" s="234"/>
      <c r="HI27" s="235"/>
      <c r="HJ27" s="233"/>
      <c r="HK27" s="234"/>
      <c r="HL27" s="234"/>
      <c r="HM27" s="234"/>
      <c r="HN27" s="234"/>
      <c r="HO27" s="235"/>
      <c r="HP27" s="233"/>
      <c r="HQ27" s="234"/>
      <c r="HR27" s="234"/>
      <c r="HS27" s="234"/>
      <c r="HT27" s="234"/>
      <c r="HU27" s="235"/>
      <c r="HV27" s="233"/>
      <c r="HW27" s="234"/>
      <c r="HX27" s="234"/>
      <c r="HY27" s="234"/>
      <c r="HZ27" s="234"/>
      <c r="IA27" s="234"/>
      <c r="IB27" s="235"/>
      <c r="IC27" s="233"/>
      <c r="ID27" s="234"/>
      <c r="IE27" s="234"/>
      <c r="IF27" s="234"/>
      <c r="IG27" s="234"/>
      <c r="IH27" s="235"/>
    </row>
    <row r="28" spans="1:242" s="2" customFormat="1" ht="22.5" customHeight="1">
      <c r="A28" s="224" t="s">
        <v>13</v>
      </c>
      <c r="B28" s="225"/>
      <c r="C28" s="225"/>
      <c r="D28" s="225"/>
      <c r="E28" s="226"/>
      <c r="F28" s="230" t="s">
        <v>76</v>
      </c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2"/>
      <c r="AA28" s="218"/>
      <c r="AB28" s="219"/>
      <c r="AC28" s="219"/>
      <c r="AD28" s="219"/>
      <c r="AE28" s="219"/>
      <c r="AF28" s="220"/>
      <c r="AG28" s="218"/>
      <c r="AH28" s="219"/>
      <c r="AI28" s="219"/>
      <c r="AJ28" s="219"/>
      <c r="AK28" s="219"/>
      <c r="AL28" s="219"/>
      <c r="AM28" s="220"/>
      <c r="AN28" s="218"/>
      <c r="AO28" s="219"/>
      <c r="AP28" s="219"/>
      <c r="AQ28" s="219"/>
      <c r="AR28" s="219"/>
      <c r="AS28" s="219"/>
      <c r="AT28" s="220"/>
      <c r="AU28" s="218"/>
      <c r="AV28" s="219"/>
      <c r="AW28" s="219"/>
      <c r="AX28" s="219"/>
      <c r="AY28" s="219"/>
      <c r="AZ28" s="219"/>
      <c r="BA28" s="220"/>
      <c r="BB28" s="218"/>
      <c r="BC28" s="219"/>
      <c r="BD28" s="219"/>
      <c r="BE28" s="219"/>
      <c r="BF28" s="219"/>
      <c r="BG28" s="220"/>
      <c r="BH28" s="218"/>
      <c r="BI28" s="219"/>
      <c r="BJ28" s="219"/>
      <c r="BK28" s="219"/>
      <c r="BL28" s="219"/>
      <c r="BM28" s="219"/>
      <c r="BN28" s="220"/>
      <c r="BO28" s="218"/>
      <c r="BP28" s="219"/>
      <c r="BQ28" s="219"/>
      <c r="BR28" s="219"/>
      <c r="BS28" s="219"/>
      <c r="BT28" s="219"/>
      <c r="BU28" s="219"/>
      <c r="BV28" s="219"/>
      <c r="BW28" s="220"/>
      <c r="BX28" s="218"/>
      <c r="BY28" s="219"/>
      <c r="BZ28" s="219"/>
      <c r="CA28" s="219"/>
      <c r="CB28" s="219"/>
      <c r="CC28" s="219"/>
      <c r="CD28" s="220"/>
      <c r="CE28" s="218"/>
      <c r="CF28" s="219"/>
      <c r="CG28" s="219"/>
      <c r="CH28" s="219"/>
      <c r="CI28" s="219"/>
      <c r="CJ28" s="220"/>
      <c r="CK28" s="218"/>
      <c r="CL28" s="219"/>
      <c r="CM28" s="219"/>
      <c r="CN28" s="219"/>
      <c r="CO28" s="219"/>
      <c r="CP28" s="219"/>
      <c r="CQ28" s="220"/>
      <c r="CR28" s="218"/>
      <c r="CS28" s="219"/>
      <c r="CT28" s="219"/>
      <c r="CU28" s="219"/>
      <c r="CV28" s="219"/>
      <c r="CW28" s="220"/>
      <c r="CX28" s="218"/>
      <c r="CY28" s="219"/>
      <c r="CZ28" s="219"/>
      <c r="DA28" s="219"/>
      <c r="DB28" s="219"/>
      <c r="DC28" s="220"/>
      <c r="DD28" s="218"/>
      <c r="DE28" s="219"/>
      <c r="DF28" s="219"/>
      <c r="DG28" s="219"/>
      <c r="DH28" s="219"/>
      <c r="DI28" s="219"/>
      <c r="DJ28" s="220"/>
      <c r="DK28" s="218"/>
      <c r="DL28" s="219"/>
      <c r="DM28" s="219"/>
      <c r="DN28" s="219"/>
      <c r="DO28" s="219"/>
      <c r="DP28" s="220"/>
      <c r="DQ28" s="227">
        <f>EF28</f>
        <v>0.34</v>
      </c>
      <c r="DR28" s="228"/>
      <c r="DS28" s="228"/>
      <c r="DT28" s="228"/>
      <c r="DU28" s="228"/>
      <c r="DV28" s="228"/>
      <c r="DW28" s="229"/>
      <c r="DX28" s="227"/>
      <c r="DY28" s="228"/>
      <c r="DZ28" s="228"/>
      <c r="EA28" s="229"/>
      <c r="EB28" s="227"/>
      <c r="EC28" s="228"/>
      <c r="ED28" s="228"/>
      <c r="EE28" s="229"/>
      <c r="EF28" s="227">
        <v>0.34</v>
      </c>
      <c r="EG28" s="228"/>
      <c r="EH28" s="228"/>
      <c r="EI28" s="228"/>
      <c r="EJ28" s="228"/>
      <c r="EK28" s="228"/>
      <c r="EL28" s="229"/>
      <c r="EM28" s="227"/>
      <c r="EN28" s="228"/>
      <c r="EO28" s="228"/>
      <c r="EP28" s="228"/>
      <c r="EQ28" s="228"/>
      <c r="ER28" s="229"/>
      <c r="ES28" s="218"/>
      <c r="ET28" s="219"/>
      <c r="EU28" s="219"/>
      <c r="EV28" s="219"/>
      <c r="EW28" s="219"/>
      <c r="EX28" s="220"/>
      <c r="EY28" s="218"/>
      <c r="EZ28" s="219"/>
      <c r="FA28" s="219"/>
      <c r="FB28" s="219"/>
      <c r="FC28" s="219"/>
      <c r="FD28" s="219"/>
      <c r="FE28" s="220"/>
      <c r="FF28" s="218"/>
      <c r="FG28" s="219"/>
      <c r="FH28" s="219"/>
      <c r="FI28" s="219"/>
      <c r="FJ28" s="219"/>
      <c r="FK28" s="219"/>
      <c r="FL28" s="220"/>
      <c r="FM28" s="218"/>
      <c r="FN28" s="219"/>
      <c r="FO28" s="219"/>
      <c r="FP28" s="219"/>
      <c r="FQ28" s="219"/>
      <c r="FR28" s="219"/>
      <c r="FS28" s="220"/>
      <c r="FT28" s="224"/>
      <c r="FU28" s="225"/>
      <c r="FV28" s="225"/>
      <c r="FW28" s="225"/>
      <c r="FX28" s="225"/>
      <c r="FY28" s="226"/>
      <c r="FZ28" s="218"/>
      <c r="GA28" s="219"/>
      <c r="GB28" s="219"/>
      <c r="GC28" s="219"/>
      <c r="GD28" s="219"/>
      <c r="GE28" s="219"/>
      <c r="GF28" s="220"/>
      <c r="GG28" s="218"/>
      <c r="GH28" s="219"/>
      <c r="GI28" s="219"/>
      <c r="GJ28" s="219"/>
      <c r="GK28" s="219"/>
      <c r="GL28" s="219"/>
      <c r="GM28" s="219"/>
      <c r="GN28" s="219"/>
      <c r="GO28" s="220"/>
      <c r="GP28" s="218"/>
      <c r="GQ28" s="219"/>
      <c r="GR28" s="219"/>
      <c r="GS28" s="219"/>
      <c r="GT28" s="219"/>
      <c r="GU28" s="219"/>
      <c r="GV28" s="220"/>
      <c r="GW28" s="224"/>
      <c r="GX28" s="225"/>
      <c r="GY28" s="225"/>
      <c r="GZ28" s="225"/>
      <c r="HA28" s="225"/>
      <c r="HB28" s="226"/>
      <c r="HC28" s="218"/>
      <c r="HD28" s="219"/>
      <c r="HE28" s="219"/>
      <c r="HF28" s="219"/>
      <c r="HG28" s="219"/>
      <c r="HH28" s="219"/>
      <c r="HI28" s="220"/>
      <c r="HJ28" s="218"/>
      <c r="HK28" s="219"/>
      <c r="HL28" s="219"/>
      <c r="HM28" s="219"/>
      <c r="HN28" s="219"/>
      <c r="HO28" s="220"/>
      <c r="HP28" s="218"/>
      <c r="HQ28" s="219"/>
      <c r="HR28" s="219"/>
      <c r="HS28" s="219"/>
      <c r="HT28" s="219"/>
      <c r="HU28" s="220"/>
      <c r="HV28" s="218"/>
      <c r="HW28" s="219"/>
      <c r="HX28" s="219"/>
      <c r="HY28" s="219"/>
      <c r="HZ28" s="219"/>
      <c r="IA28" s="219"/>
      <c r="IB28" s="220"/>
      <c r="IC28" s="218"/>
      <c r="ID28" s="219"/>
      <c r="IE28" s="219"/>
      <c r="IF28" s="219"/>
      <c r="IG28" s="219"/>
      <c r="IH28" s="220"/>
    </row>
    <row r="29" spans="1:242" s="2" customFormat="1" ht="10.5" customHeight="1">
      <c r="A29" s="257" t="s">
        <v>23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9"/>
      <c r="AA29" s="233"/>
      <c r="AB29" s="234"/>
      <c r="AC29" s="234"/>
      <c r="AD29" s="234"/>
      <c r="AE29" s="234"/>
      <c r="AF29" s="235"/>
      <c r="AG29" s="233"/>
      <c r="AH29" s="234"/>
      <c r="AI29" s="234"/>
      <c r="AJ29" s="234"/>
      <c r="AK29" s="234"/>
      <c r="AL29" s="234"/>
      <c r="AM29" s="235"/>
      <c r="AN29" s="233"/>
      <c r="AO29" s="234"/>
      <c r="AP29" s="234"/>
      <c r="AQ29" s="234"/>
      <c r="AR29" s="234"/>
      <c r="AS29" s="234"/>
      <c r="AT29" s="235"/>
      <c r="AU29" s="233"/>
      <c r="AV29" s="234"/>
      <c r="AW29" s="234"/>
      <c r="AX29" s="234"/>
      <c r="AY29" s="234"/>
      <c r="AZ29" s="234"/>
      <c r="BA29" s="235"/>
      <c r="BB29" s="233"/>
      <c r="BC29" s="234"/>
      <c r="BD29" s="234"/>
      <c r="BE29" s="234"/>
      <c r="BF29" s="234"/>
      <c r="BG29" s="235"/>
      <c r="BH29" s="233"/>
      <c r="BI29" s="234"/>
      <c r="BJ29" s="234"/>
      <c r="BK29" s="234"/>
      <c r="BL29" s="234"/>
      <c r="BM29" s="234"/>
      <c r="BN29" s="235"/>
      <c r="BO29" s="233"/>
      <c r="BP29" s="234"/>
      <c r="BQ29" s="234"/>
      <c r="BR29" s="234"/>
      <c r="BS29" s="234"/>
      <c r="BT29" s="234"/>
      <c r="BU29" s="234"/>
      <c r="BV29" s="234"/>
      <c r="BW29" s="235"/>
      <c r="BX29" s="233"/>
      <c r="BY29" s="234"/>
      <c r="BZ29" s="234"/>
      <c r="CA29" s="234"/>
      <c r="CB29" s="234"/>
      <c r="CC29" s="234"/>
      <c r="CD29" s="235"/>
      <c r="CE29" s="233"/>
      <c r="CF29" s="234"/>
      <c r="CG29" s="234"/>
      <c r="CH29" s="234"/>
      <c r="CI29" s="234"/>
      <c r="CJ29" s="235"/>
      <c r="CK29" s="233"/>
      <c r="CL29" s="234"/>
      <c r="CM29" s="234"/>
      <c r="CN29" s="234"/>
      <c r="CO29" s="234"/>
      <c r="CP29" s="234"/>
      <c r="CQ29" s="235"/>
      <c r="CR29" s="233"/>
      <c r="CS29" s="234"/>
      <c r="CT29" s="234"/>
      <c r="CU29" s="234"/>
      <c r="CV29" s="234"/>
      <c r="CW29" s="235"/>
      <c r="CX29" s="233"/>
      <c r="CY29" s="234"/>
      <c r="CZ29" s="234"/>
      <c r="DA29" s="234"/>
      <c r="DB29" s="234"/>
      <c r="DC29" s="235"/>
      <c r="DD29" s="233"/>
      <c r="DE29" s="234"/>
      <c r="DF29" s="234"/>
      <c r="DG29" s="234"/>
      <c r="DH29" s="234"/>
      <c r="DI29" s="234"/>
      <c r="DJ29" s="235"/>
      <c r="DK29" s="233"/>
      <c r="DL29" s="234"/>
      <c r="DM29" s="234"/>
      <c r="DN29" s="234"/>
      <c r="DO29" s="234"/>
      <c r="DP29" s="235"/>
      <c r="DQ29" s="260"/>
      <c r="DR29" s="261"/>
      <c r="DS29" s="261"/>
      <c r="DT29" s="261"/>
      <c r="DU29" s="261"/>
      <c r="DV29" s="261"/>
      <c r="DW29" s="262"/>
      <c r="DX29" s="260"/>
      <c r="DY29" s="261"/>
      <c r="DZ29" s="261"/>
      <c r="EA29" s="262"/>
      <c r="EB29" s="260"/>
      <c r="EC29" s="261"/>
      <c r="ED29" s="261"/>
      <c r="EE29" s="262"/>
      <c r="EF29" s="260"/>
      <c r="EG29" s="261"/>
      <c r="EH29" s="261"/>
      <c r="EI29" s="261"/>
      <c r="EJ29" s="261"/>
      <c r="EK29" s="261"/>
      <c r="EL29" s="262"/>
      <c r="EM29" s="260"/>
      <c r="EN29" s="261"/>
      <c r="EO29" s="261"/>
      <c r="EP29" s="261"/>
      <c r="EQ29" s="261"/>
      <c r="ER29" s="262"/>
      <c r="ES29" s="233"/>
      <c r="ET29" s="234"/>
      <c r="EU29" s="234"/>
      <c r="EV29" s="234"/>
      <c r="EW29" s="234"/>
      <c r="EX29" s="235"/>
      <c r="EY29" s="233"/>
      <c r="EZ29" s="234"/>
      <c r="FA29" s="234"/>
      <c r="FB29" s="234"/>
      <c r="FC29" s="234"/>
      <c r="FD29" s="234"/>
      <c r="FE29" s="235"/>
      <c r="FF29" s="233"/>
      <c r="FG29" s="234"/>
      <c r="FH29" s="234"/>
      <c r="FI29" s="234"/>
      <c r="FJ29" s="234"/>
      <c r="FK29" s="234"/>
      <c r="FL29" s="235"/>
      <c r="FM29" s="233"/>
      <c r="FN29" s="234"/>
      <c r="FO29" s="234"/>
      <c r="FP29" s="234"/>
      <c r="FQ29" s="234"/>
      <c r="FR29" s="234"/>
      <c r="FS29" s="235"/>
      <c r="FT29" s="236"/>
      <c r="FU29" s="237"/>
      <c r="FV29" s="237"/>
      <c r="FW29" s="237"/>
      <c r="FX29" s="237"/>
      <c r="FY29" s="238"/>
      <c r="FZ29" s="233"/>
      <c r="GA29" s="234"/>
      <c r="GB29" s="234"/>
      <c r="GC29" s="234"/>
      <c r="GD29" s="234"/>
      <c r="GE29" s="234"/>
      <c r="GF29" s="235"/>
      <c r="GG29" s="233"/>
      <c r="GH29" s="234"/>
      <c r="GI29" s="234"/>
      <c r="GJ29" s="234"/>
      <c r="GK29" s="234"/>
      <c r="GL29" s="234"/>
      <c r="GM29" s="234"/>
      <c r="GN29" s="234"/>
      <c r="GO29" s="235"/>
      <c r="GP29" s="233"/>
      <c r="GQ29" s="234"/>
      <c r="GR29" s="234"/>
      <c r="GS29" s="234"/>
      <c r="GT29" s="234"/>
      <c r="GU29" s="234"/>
      <c r="GV29" s="235"/>
      <c r="GW29" s="236"/>
      <c r="GX29" s="237"/>
      <c r="GY29" s="237"/>
      <c r="GZ29" s="237"/>
      <c r="HA29" s="237"/>
      <c r="HB29" s="238"/>
      <c r="HC29" s="233"/>
      <c r="HD29" s="234"/>
      <c r="HE29" s="234"/>
      <c r="HF29" s="234"/>
      <c r="HG29" s="234"/>
      <c r="HH29" s="234"/>
      <c r="HI29" s="235"/>
      <c r="HJ29" s="233"/>
      <c r="HK29" s="234"/>
      <c r="HL29" s="234"/>
      <c r="HM29" s="234"/>
      <c r="HN29" s="234"/>
      <c r="HO29" s="235"/>
      <c r="HP29" s="233"/>
      <c r="HQ29" s="234"/>
      <c r="HR29" s="234"/>
      <c r="HS29" s="234"/>
      <c r="HT29" s="234"/>
      <c r="HU29" s="235"/>
      <c r="HV29" s="233"/>
      <c r="HW29" s="234"/>
      <c r="HX29" s="234"/>
      <c r="HY29" s="234"/>
      <c r="HZ29" s="234"/>
      <c r="IA29" s="234"/>
      <c r="IB29" s="235"/>
      <c r="IC29" s="233"/>
      <c r="ID29" s="234"/>
      <c r="IE29" s="234"/>
      <c r="IF29" s="234"/>
      <c r="IG29" s="234"/>
      <c r="IH29" s="235"/>
    </row>
    <row r="30" spans="1:242" s="2" customFormat="1" ht="45" customHeight="1">
      <c r="A30" s="236"/>
      <c r="B30" s="237"/>
      <c r="C30" s="237"/>
      <c r="D30" s="237"/>
      <c r="E30" s="238"/>
      <c r="F30" s="242" t="s">
        <v>24</v>
      </c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4"/>
      <c r="AA30" s="233"/>
      <c r="AB30" s="234"/>
      <c r="AC30" s="234"/>
      <c r="AD30" s="234"/>
      <c r="AE30" s="234"/>
      <c r="AF30" s="235"/>
      <c r="AG30" s="233"/>
      <c r="AH30" s="234"/>
      <c r="AI30" s="234"/>
      <c r="AJ30" s="234"/>
      <c r="AK30" s="234"/>
      <c r="AL30" s="234"/>
      <c r="AM30" s="235"/>
      <c r="AN30" s="233"/>
      <c r="AO30" s="234"/>
      <c r="AP30" s="234"/>
      <c r="AQ30" s="234"/>
      <c r="AR30" s="234"/>
      <c r="AS30" s="234"/>
      <c r="AT30" s="235"/>
      <c r="AU30" s="233"/>
      <c r="AV30" s="234"/>
      <c r="AW30" s="234"/>
      <c r="AX30" s="234"/>
      <c r="AY30" s="234"/>
      <c r="AZ30" s="234"/>
      <c r="BA30" s="235"/>
      <c r="BB30" s="233"/>
      <c r="BC30" s="234"/>
      <c r="BD30" s="234"/>
      <c r="BE30" s="234"/>
      <c r="BF30" s="234"/>
      <c r="BG30" s="235"/>
      <c r="BH30" s="233"/>
      <c r="BI30" s="234"/>
      <c r="BJ30" s="234"/>
      <c r="BK30" s="234"/>
      <c r="BL30" s="234"/>
      <c r="BM30" s="234"/>
      <c r="BN30" s="235"/>
      <c r="BO30" s="233"/>
      <c r="BP30" s="234"/>
      <c r="BQ30" s="234"/>
      <c r="BR30" s="234"/>
      <c r="BS30" s="234"/>
      <c r="BT30" s="234"/>
      <c r="BU30" s="234"/>
      <c r="BV30" s="234"/>
      <c r="BW30" s="235"/>
      <c r="BX30" s="233"/>
      <c r="BY30" s="234"/>
      <c r="BZ30" s="234"/>
      <c r="CA30" s="234"/>
      <c r="CB30" s="234"/>
      <c r="CC30" s="234"/>
      <c r="CD30" s="235"/>
      <c r="CE30" s="233"/>
      <c r="CF30" s="234"/>
      <c r="CG30" s="234"/>
      <c r="CH30" s="234"/>
      <c r="CI30" s="234"/>
      <c r="CJ30" s="235"/>
      <c r="CK30" s="233"/>
      <c r="CL30" s="234"/>
      <c r="CM30" s="234"/>
      <c r="CN30" s="234"/>
      <c r="CO30" s="234"/>
      <c r="CP30" s="234"/>
      <c r="CQ30" s="235"/>
      <c r="CR30" s="233"/>
      <c r="CS30" s="234"/>
      <c r="CT30" s="234"/>
      <c r="CU30" s="234"/>
      <c r="CV30" s="234"/>
      <c r="CW30" s="235"/>
      <c r="CX30" s="233"/>
      <c r="CY30" s="234"/>
      <c r="CZ30" s="234"/>
      <c r="DA30" s="234"/>
      <c r="DB30" s="234"/>
      <c r="DC30" s="235"/>
      <c r="DD30" s="233"/>
      <c r="DE30" s="234"/>
      <c r="DF30" s="234"/>
      <c r="DG30" s="234"/>
      <c r="DH30" s="234"/>
      <c r="DI30" s="234"/>
      <c r="DJ30" s="235"/>
      <c r="DK30" s="233"/>
      <c r="DL30" s="234"/>
      <c r="DM30" s="234"/>
      <c r="DN30" s="234"/>
      <c r="DO30" s="234"/>
      <c r="DP30" s="235"/>
      <c r="DQ30" s="260"/>
      <c r="DR30" s="261"/>
      <c r="DS30" s="261"/>
      <c r="DT30" s="261"/>
      <c r="DU30" s="261"/>
      <c r="DV30" s="261"/>
      <c r="DW30" s="262"/>
      <c r="DX30" s="260"/>
      <c r="DY30" s="261"/>
      <c r="DZ30" s="261"/>
      <c r="EA30" s="262"/>
      <c r="EB30" s="260"/>
      <c r="EC30" s="261"/>
      <c r="ED30" s="261"/>
      <c r="EE30" s="262"/>
      <c r="EF30" s="260"/>
      <c r="EG30" s="261"/>
      <c r="EH30" s="261"/>
      <c r="EI30" s="261"/>
      <c r="EJ30" s="261"/>
      <c r="EK30" s="261"/>
      <c r="EL30" s="262"/>
      <c r="EM30" s="260"/>
      <c r="EN30" s="261"/>
      <c r="EO30" s="261"/>
      <c r="EP30" s="261"/>
      <c r="EQ30" s="261"/>
      <c r="ER30" s="262"/>
      <c r="ES30" s="233"/>
      <c r="ET30" s="234"/>
      <c r="EU30" s="234"/>
      <c r="EV30" s="234"/>
      <c r="EW30" s="234"/>
      <c r="EX30" s="235"/>
      <c r="EY30" s="233"/>
      <c r="EZ30" s="234"/>
      <c r="FA30" s="234"/>
      <c r="FB30" s="234"/>
      <c r="FC30" s="234"/>
      <c r="FD30" s="234"/>
      <c r="FE30" s="235"/>
      <c r="FF30" s="233"/>
      <c r="FG30" s="234"/>
      <c r="FH30" s="234"/>
      <c r="FI30" s="234"/>
      <c r="FJ30" s="234"/>
      <c r="FK30" s="234"/>
      <c r="FL30" s="235"/>
      <c r="FM30" s="233"/>
      <c r="FN30" s="234"/>
      <c r="FO30" s="234"/>
      <c r="FP30" s="234"/>
      <c r="FQ30" s="234"/>
      <c r="FR30" s="234"/>
      <c r="FS30" s="235"/>
      <c r="FT30" s="236"/>
      <c r="FU30" s="237"/>
      <c r="FV30" s="237"/>
      <c r="FW30" s="237"/>
      <c r="FX30" s="237"/>
      <c r="FY30" s="238"/>
      <c r="FZ30" s="233"/>
      <c r="GA30" s="234"/>
      <c r="GB30" s="234"/>
      <c r="GC30" s="234"/>
      <c r="GD30" s="234"/>
      <c r="GE30" s="234"/>
      <c r="GF30" s="235"/>
      <c r="GG30" s="233"/>
      <c r="GH30" s="234"/>
      <c r="GI30" s="234"/>
      <c r="GJ30" s="234"/>
      <c r="GK30" s="234"/>
      <c r="GL30" s="234"/>
      <c r="GM30" s="234"/>
      <c r="GN30" s="234"/>
      <c r="GO30" s="235"/>
      <c r="GP30" s="233"/>
      <c r="GQ30" s="234"/>
      <c r="GR30" s="234"/>
      <c r="GS30" s="234"/>
      <c r="GT30" s="234"/>
      <c r="GU30" s="234"/>
      <c r="GV30" s="235"/>
      <c r="GW30" s="236"/>
      <c r="GX30" s="237"/>
      <c r="GY30" s="237"/>
      <c r="GZ30" s="237"/>
      <c r="HA30" s="237"/>
      <c r="HB30" s="238"/>
      <c r="HC30" s="233"/>
      <c r="HD30" s="234"/>
      <c r="HE30" s="234"/>
      <c r="HF30" s="234"/>
      <c r="HG30" s="234"/>
      <c r="HH30" s="234"/>
      <c r="HI30" s="235"/>
      <c r="HJ30" s="233"/>
      <c r="HK30" s="234"/>
      <c r="HL30" s="234"/>
      <c r="HM30" s="234"/>
      <c r="HN30" s="234"/>
      <c r="HO30" s="235"/>
      <c r="HP30" s="233"/>
      <c r="HQ30" s="234"/>
      <c r="HR30" s="234"/>
      <c r="HS30" s="234"/>
      <c r="HT30" s="234"/>
      <c r="HU30" s="235"/>
      <c r="HV30" s="233"/>
      <c r="HW30" s="234"/>
      <c r="HX30" s="234"/>
      <c r="HY30" s="234"/>
      <c r="HZ30" s="234"/>
      <c r="IA30" s="234"/>
      <c r="IB30" s="235"/>
      <c r="IC30" s="233"/>
      <c r="ID30" s="234"/>
      <c r="IE30" s="234"/>
      <c r="IF30" s="234"/>
      <c r="IG30" s="234"/>
      <c r="IH30" s="235"/>
    </row>
    <row r="31" spans="1:242" s="2" customFormat="1" ht="10.5" customHeight="1">
      <c r="A31" s="224" t="s">
        <v>13</v>
      </c>
      <c r="B31" s="225"/>
      <c r="C31" s="225"/>
      <c r="D31" s="225"/>
      <c r="E31" s="226"/>
      <c r="F31" s="230" t="s">
        <v>16</v>
      </c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2"/>
      <c r="AA31" s="218"/>
      <c r="AB31" s="219"/>
      <c r="AC31" s="219"/>
      <c r="AD31" s="219"/>
      <c r="AE31" s="219"/>
      <c r="AF31" s="220"/>
      <c r="AG31" s="218"/>
      <c r="AH31" s="219"/>
      <c r="AI31" s="219"/>
      <c r="AJ31" s="219"/>
      <c r="AK31" s="219"/>
      <c r="AL31" s="219"/>
      <c r="AM31" s="220"/>
      <c r="AN31" s="218"/>
      <c r="AO31" s="219"/>
      <c r="AP31" s="219"/>
      <c r="AQ31" s="219"/>
      <c r="AR31" s="219"/>
      <c r="AS31" s="219"/>
      <c r="AT31" s="220"/>
      <c r="AU31" s="218"/>
      <c r="AV31" s="219"/>
      <c r="AW31" s="219"/>
      <c r="AX31" s="219"/>
      <c r="AY31" s="219"/>
      <c r="AZ31" s="219"/>
      <c r="BA31" s="220"/>
      <c r="BB31" s="218"/>
      <c r="BC31" s="219"/>
      <c r="BD31" s="219"/>
      <c r="BE31" s="219"/>
      <c r="BF31" s="219"/>
      <c r="BG31" s="220"/>
      <c r="BH31" s="218"/>
      <c r="BI31" s="219"/>
      <c r="BJ31" s="219"/>
      <c r="BK31" s="219"/>
      <c r="BL31" s="219"/>
      <c r="BM31" s="219"/>
      <c r="BN31" s="220"/>
      <c r="BO31" s="218"/>
      <c r="BP31" s="219"/>
      <c r="BQ31" s="219"/>
      <c r="BR31" s="219"/>
      <c r="BS31" s="219"/>
      <c r="BT31" s="219"/>
      <c r="BU31" s="219"/>
      <c r="BV31" s="219"/>
      <c r="BW31" s="220"/>
      <c r="BX31" s="218"/>
      <c r="BY31" s="219"/>
      <c r="BZ31" s="219"/>
      <c r="CA31" s="219"/>
      <c r="CB31" s="219"/>
      <c r="CC31" s="219"/>
      <c r="CD31" s="220"/>
      <c r="CE31" s="218"/>
      <c r="CF31" s="219"/>
      <c r="CG31" s="219"/>
      <c r="CH31" s="219"/>
      <c r="CI31" s="219"/>
      <c r="CJ31" s="220"/>
      <c r="CK31" s="218"/>
      <c r="CL31" s="219"/>
      <c r="CM31" s="219"/>
      <c r="CN31" s="219"/>
      <c r="CO31" s="219"/>
      <c r="CP31" s="219"/>
      <c r="CQ31" s="220"/>
      <c r="CR31" s="218"/>
      <c r="CS31" s="219"/>
      <c r="CT31" s="219"/>
      <c r="CU31" s="219"/>
      <c r="CV31" s="219"/>
      <c r="CW31" s="220"/>
      <c r="CX31" s="218"/>
      <c r="CY31" s="219"/>
      <c r="CZ31" s="219"/>
      <c r="DA31" s="219"/>
      <c r="DB31" s="219"/>
      <c r="DC31" s="220"/>
      <c r="DD31" s="218"/>
      <c r="DE31" s="219"/>
      <c r="DF31" s="219"/>
      <c r="DG31" s="219"/>
      <c r="DH31" s="219"/>
      <c r="DI31" s="219"/>
      <c r="DJ31" s="220"/>
      <c r="DK31" s="218"/>
      <c r="DL31" s="219"/>
      <c r="DM31" s="219"/>
      <c r="DN31" s="219"/>
      <c r="DO31" s="219"/>
      <c r="DP31" s="220"/>
      <c r="DQ31" s="263"/>
      <c r="DR31" s="264"/>
      <c r="DS31" s="264"/>
      <c r="DT31" s="264"/>
      <c r="DU31" s="264"/>
      <c r="DV31" s="264"/>
      <c r="DW31" s="265"/>
      <c r="DX31" s="263"/>
      <c r="DY31" s="264"/>
      <c r="DZ31" s="264"/>
      <c r="EA31" s="265"/>
      <c r="EB31" s="263"/>
      <c r="EC31" s="264"/>
      <c r="ED31" s="264"/>
      <c r="EE31" s="265"/>
      <c r="EF31" s="263"/>
      <c r="EG31" s="264"/>
      <c r="EH31" s="264"/>
      <c r="EI31" s="264"/>
      <c r="EJ31" s="264"/>
      <c r="EK31" s="264"/>
      <c r="EL31" s="265"/>
      <c r="EM31" s="263"/>
      <c r="EN31" s="264"/>
      <c r="EO31" s="264"/>
      <c r="EP31" s="264"/>
      <c r="EQ31" s="264"/>
      <c r="ER31" s="265"/>
      <c r="ES31" s="218"/>
      <c r="ET31" s="219"/>
      <c r="EU31" s="219"/>
      <c r="EV31" s="219"/>
      <c r="EW31" s="219"/>
      <c r="EX31" s="220"/>
      <c r="EY31" s="218"/>
      <c r="EZ31" s="219"/>
      <c r="FA31" s="219"/>
      <c r="FB31" s="219"/>
      <c r="FC31" s="219"/>
      <c r="FD31" s="219"/>
      <c r="FE31" s="220"/>
      <c r="FF31" s="218"/>
      <c r="FG31" s="219"/>
      <c r="FH31" s="219"/>
      <c r="FI31" s="219"/>
      <c r="FJ31" s="219"/>
      <c r="FK31" s="219"/>
      <c r="FL31" s="220"/>
      <c r="FM31" s="218"/>
      <c r="FN31" s="219"/>
      <c r="FO31" s="219"/>
      <c r="FP31" s="219"/>
      <c r="FQ31" s="219"/>
      <c r="FR31" s="219"/>
      <c r="FS31" s="220"/>
      <c r="FT31" s="224"/>
      <c r="FU31" s="225"/>
      <c r="FV31" s="225"/>
      <c r="FW31" s="225"/>
      <c r="FX31" s="225"/>
      <c r="FY31" s="226"/>
      <c r="FZ31" s="218"/>
      <c r="GA31" s="219"/>
      <c r="GB31" s="219"/>
      <c r="GC31" s="219"/>
      <c r="GD31" s="219"/>
      <c r="GE31" s="219"/>
      <c r="GF31" s="220"/>
      <c r="GG31" s="218"/>
      <c r="GH31" s="219"/>
      <c r="GI31" s="219"/>
      <c r="GJ31" s="219"/>
      <c r="GK31" s="219"/>
      <c r="GL31" s="219"/>
      <c r="GM31" s="219"/>
      <c r="GN31" s="219"/>
      <c r="GO31" s="220"/>
      <c r="GP31" s="218"/>
      <c r="GQ31" s="219"/>
      <c r="GR31" s="219"/>
      <c r="GS31" s="219"/>
      <c r="GT31" s="219"/>
      <c r="GU31" s="219"/>
      <c r="GV31" s="220"/>
      <c r="GW31" s="224"/>
      <c r="GX31" s="225"/>
      <c r="GY31" s="225"/>
      <c r="GZ31" s="225"/>
      <c r="HA31" s="225"/>
      <c r="HB31" s="226"/>
      <c r="HC31" s="218"/>
      <c r="HD31" s="219"/>
      <c r="HE31" s="219"/>
      <c r="HF31" s="219"/>
      <c r="HG31" s="219"/>
      <c r="HH31" s="219"/>
      <c r="HI31" s="220"/>
      <c r="HJ31" s="218"/>
      <c r="HK31" s="219"/>
      <c r="HL31" s="219"/>
      <c r="HM31" s="219"/>
      <c r="HN31" s="219"/>
      <c r="HO31" s="220"/>
      <c r="HP31" s="218"/>
      <c r="HQ31" s="219"/>
      <c r="HR31" s="219"/>
      <c r="HS31" s="219"/>
      <c r="HT31" s="219"/>
      <c r="HU31" s="220"/>
      <c r="HV31" s="218"/>
      <c r="HW31" s="219"/>
      <c r="HX31" s="219"/>
      <c r="HY31" s="219"/>
      <c r="HZ31" s="219"/>
      <c r="IA31" s="219"/>
      <c r="IB31" s="220"/>
      <c r="IC31" s="218"/>
      <c r="ID31" s="219"/>
      <c r="IE31" s="219"/>
      <c r="IF31" s="219"/>
      <c r="IG31" s="219"/>
      <c r="IH31" s="220"/>
    </row>
    <row r="32" spans="1:242" s="2" customFormat="1" ht="10.5" customHeight="1">
      <c r="A32" s="224" t="s">
        <v>17</v>
      </c>
      <c r="B32" s="225"/>
      <c r="C32" s="225"/>
      <c r="D32" s="225"/>
      <c r="E32" s="226"/>
      <c r="F32" s="230" t="s">
        <v>18</v>
      </c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2"/>
      <c r="AA32" s="218"/>
      <c r="AB32" s="219"/>
      <c r="AC32" s="219"/>
      <c r="AD32" s="219"/>
      <c r="AE32" s="219"/>
      <c r="AF32" s="220"/>
      <c r="AG32" s="218"/>
      <c r="AH32" s="219"/>
      <c r="AI32" s="219"/>
      <c r="AJ32" s="219"/>
      <c r="AK32" s="219"/>
      <c r="AL32" s="219"/>
      <c r="AM32" s="220"/>
      <c r="AN32" s="218"/>
      <c r="AO32" s="219"/>
      <c r="AP32" s="219"/>
      <c r="AQ32" s="219"/>
      <c r="AR32" s="219"/>
      <c r="AS32" s="219"/>
      <c r="AT32" s="220"/>
      <c r="AU32" s="218"/>
      <c r="AV32" s="219"/>
      <c r="AW32" s="219"/>
      <c r="AX32" s="219"/>
      <c r="AY32" s="219"/>
      <c r="AZ32" s="219"/>
      <c r="BA32" s="220"/>
      <c r="BB32" s="218"/>
      <c r="BC32" s="219"/>
      <c r="BD32" s="219"/>
      <c r="BE32" s="219"/>
      <c r="BF32" s="219"/>
      <c r="BG32" s="220"/>
      <c r="BH32" s="218"/>
      <c r="BI32" s="219"/>
      <c r="BJ32" s="219"/>
      <c r="BK32" s="219"/>
      <c r="BL32" s="219"/>
      <c r="BM32" s="219"/>
      <c r="BN32" s="220"/>
      <c r="BO32" s="218"/>
      <c r="BP32" s="219"/>
      <c r="BQ32" s="219"/>
      <c r="BR32" s="219"/>
      <c r="BS32" s="219"/>
      <c r="BT32" s="219"/>
      <c r="BU32" s="219"/>
      <c r="BV32" s="219"/>
      <c r="BW32" s="220"/>
      <c r="BX32" s="218"/>
      <c r="BY32" s="219"/>
      <c r="BZ32" s="219"/>
      <c r="CA32" s="219"/>
      <c r="CB32" s="219"/>
      <c r="CC32" s="219"/>
      <c r="CD32" s="220"/>
      <c r="CE32" s="218"/>
      <c r="CF32" s="219"/>
      <c r="CG32" s="219"/>
      <c r="CH32" s="219"/>
      <c r="CI32" s="219"/>
      <c r="CJ32" s="220"/>
      <c r="CK32" s="218"/>
      <c r="CL32" s="219"/>
      <c r="CM32" s="219"/>
      <c r="CN32" s="219"/>
      <c r="CO32" s="219"/>
      <c r="CP32" s="219"/>
      <c r="CQ32" s="220"/>
      <c r="CR32" s="218"/>
      <c r="CS32" s="219"/>
      <c r="CT32" s="219"/>
      <c r="CU32" s="219"/>
      <c r="CV32" s="219"/>
      <c r="CW32" s="220"/>
      <c r="CX32" s="218"/>
      <c r="CY32" s="219"/>
      <c r="CZ32" s="219"/>
      <c r="DA32" s="219"/>
      <c r="DB32" s="219"/>
      <c r="DC32" s="220"/>
      <c r="DD32" s="218"/>
      <c r="DE32" s="219"/>
      <c r="DF32" s="219"/>
      <c r="DG32" s="219"/>
      <c r="DH32" s="219"/>
      <c r="DI32" s="219"/>
      <c r="DJ32" s="220"/>
      <c r="DK32" s="218"/>
      <c r="DL32" s="219"/>
      <c r="DM32" s="219"/>
      <c r="DN32" s="219"/>
      <c r="DO32" s="219"/>
      <c r="DP32" s="220"/>
      <c r="DQ32" s="263"/>
      <c r="DR32" s="264"/>
      <c r="DS32" s="264"/>
      <c r="DT32" s="264"/>
      <c r="DU32" s="264"/>
      <c r="DV32" s="264"/>
      <c r="DW32" s="265"/>
      <c r="DX32" s="263"/>
      <c r="DY32" s="264"/>
      <c r="DZ32" s="264"/>
      <c r="EA32" s="265"/>
      <c r="EB32" s="263"/>
      <c r="EC32" s="264"/>
      <c r="ED32" s="264"/>
      <c r="EE32" s="265"/>
      <c r="EF32" s="263"/>
      <c r="EG32" s="264"/>
      <c r="EH32" s="264"/>
      <c r="EI32" s="264"/>
      <c r="EJ32" s="264"/>
      <c r="EK32" s="264"/>
      <c r="EL32" s="265"/>
      <c r="EM32" s="263"/>
      <c r="EN32" s="264"/>
      <c r="EO32" s="264"/>
      <c r="EP32" s="264"/>
      <c r="EQ32" s="264"/>
      <c r="ER32" s="265"/>
      <c r="ES32" s="218"/>
      <c r="ET32" s="219"/>
      <c r="EU32" s="219"/>
      <c r="EV32" s="219"/>
      <c r="EW32" s="219"/>
      <c r="EX32" s="220"/>
      <c r="EY32" s="218"/>
      <c r="EZ32" s="219"/>
      <c r="FA32" s="219"/>
      <c r="FB32" s="219"/>
      <c r="FC32" s="219"/>
      <c r="FD32" s="219"/>
      <c r="FE32" s="220"/>
      <c r="FF32" s="218"/>
      <c r="FG32" s="219"/>
      <c r="FH32" s="219"/>
      <c r="FI32" s="219"/>
      <c r="FJ32" s="219"/>
      <c r="FK32" s="219"/>
      <c r="FL32" s="220"/>
      <c r="FM32" s="218"/>
      <c r="FN32" s="219"/>
      <c r="FO32" s="219"/>
      <c r="FP32" s="219"/>
      <c r="FQ32" s="219"/>
      <c r="FR32" s="219"/>
      <c r="FS32" s="220"/>
      <c r="FT32" s="224"/>
      <c r="FU32" s="225"/>
      <c r="FV32" s="225"/>
      <c r="FW32" s="225"/>
      <c r="FX32" s="225"/>
      <c r="FY32" s="226"/>
      <c r="FZ32" s="218"/>
      <c r="GA32" s="219"/>
      <c r="GB32" s="219"/>
      <c r="GC32" s="219"/>
      <c r="GD32" s="219"/>
      <c r="GE32" s="219"/>
      <c r="GF32" s="220"/>
      <c r="GG32" s="218"/>
      <c r="GH32" s="219"/>
      <c r="GI32" s="219"/>
      <c r="GJ32" s="219"/>
      <c r="GK32" s="219"/>
      <c r="GL32" s="219"/>
      <c r="GM32" s="219"/>
      <c r="GN32" s="219"/>
      <c r="GO32" s="220"/>
      <c r="GP32" s="218"/>
      <c r="GQ32" s="219"/>
      <c r="GR32" s="219"/>
      <c r="GS32" s="219"/>
      <c r="GT32" s="219"/>
      <c r="GU32" s="219"/>
      <c r="GV32" s="220"/>
      <c r="GW32" s="224"/>
      <c r="GX32" s="225"/>
      <c r="GY32" s="225"/>
      <c r="GZ32" s="225"/>
      <c r="HA32" s="225"/>
      <c r="HB32" s="226"/>
      <c r="HC32" s="218"/>
      <c r="HD32" s="219"/>
      <c r="HE32" s="219"/>
      <c r="HF32" s="219"/>
      <c r="HG32" s="219"/>
      <c r="HH32" s="219"/>
      <c r="HI32" s="220"/>
      <c r="HJ32" s="218"/>
      <c r="HK32" s="219"/>
      <c r="HL32" s="219"/>
      <c r="HM32" s="219"/>
      <c r="HN32" s="219"/>
      <c r="HO32" s="220"/>
      <c r="HP32" s="218"/>
      <c r="HQ32" s="219"/>
      <c r="HR32" s="219"/>
      <c r="HS32" s="219"/>
      <c r="HT32" s="219"/>
      <c r="HU32" s="220"/>
      <c r="HV32" s="218"/>
      <c r="HW32" s="219"/>
      <c r="HX32" s="219"/>
      <c r="HY32" s="219"/>
      <c r="HZ32" s="219"/>
      <c r="IA32" s="219"/>
      <c r="IB32" s="220"/>
      <c r="IC32" s="218"/>
      <c r="ID32" s="219"/>
      <c r="IE32" s="219"/>
      <c r="IF32" s="219"/>
      <c r="IG32" s="219"/>
      <c r="IH32" s="220"/>
    </row>
    <row r="33" spans="1:242" s="2" customFormat="1" ht="10.5" customHeight="1">
      <c r="A33" s="224" t="s">
        <v>19</v>
      </c>
      <c r="B33" s="225"/>
      <c r="C33" s="225"/>
      <c r="D33" s="225"/>
      <c r="E33" s="226"/>
      <c r="F33" s="230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2"/>
      <c r="AA33" s="218"/>
      <c r="AB33" s="219"/>
      <c r="AC33" s="219"/>
      <c r="AD33" s="219"/>
      <c r="AE33" s="219"/>
      <c r="AF33" s="220"/>
      <c r="AG33" s="218"/>
      <c r="AH33" s="219"/>
      <c r="AI33" s="219"/>
      <c r="AJ33" s="219"/>
      <c r="AK33" s="219"/>
      <c r="AL33" s="219"/>
      <c r="AM33" s="220"/>
      <c r="AN33" s="218"/>
      <c r="AO33" s="219"/>
      <c r="AP33" s="219"/>
      <c r="AQ33" s="219"/>
      <c r="AR33" s="219"/>
      <c r="AS33" s="219"/>
      <c r="AT33" s="220"/>
      <c r="AU33" s="218"/>
      <c r="AV33" s="219"/>
      <c r="AW33" s="219"/>
      <c r="AX33" s="219"/>
      <c r="AY33" s="219"/>
      <c r="AZ33" s="219"/>
      <c r="BA33" s="220"/>
      <c r="BB33" s="218"/>
      <c r="BC33" s="219"/>
      <c r="BD33" s="219"/>
      <c r="BE33" s="219"/>
      <c r="BF33" s="219"/>
      <c r="BG33" s="220"/>
      <c r="BH33" s="218"/>
      <c r="BI33" s="219"/>
      <c r="BJ33" s="219"/>
      <c r="BK33" s="219"/>
      <c r="BL33" s="219"/>
      <c r="BM33" s="219"/>
      <c r="BN33" s="220"/>
      <c r="BO33" s="218"/>
      <c r="BP33" s="219"/>
      <c r="BQ33" s="219"/>
      <c r="BR33" s="219"/>
      <c r="BS33" s="219"/>
      <c r="BT33" s="219"/>
      <c r="BU33" s="219"/>
      <c r="BV33" s="219"/>
      <c r="BW33" s="220"/>
      <c r="BX33" s="218"/>
      <c r="BY33" s="219"/>
      <c r="BZ33" s="219"/>
      <c r="CA33" s="219"/>
      <c r="CB33" s="219"/>
      <c r="CC33" s="219"/>
      <c r="CD33" s="220"/>
      <c r="CE33" s="218"/>
      <c r="CF33" s="219"/>
      <c r="CG33" s="219"/>
      <c r="CH33" s="219"/>
      <c r="CI33" s="219"/>
      <c r="CJ33" s="220"/>
      <c r="CK33" s="218"/>
      <c r="CL33" s="219"/>
      <c r="CM33" s="219"/>
      <c r="CN33" s="219"/>
      <c r="CO33" s="219"/>
      <c r="CP33" s="219"/>
      <c r="CQ33" s="220"/>
      <c r="CR33" s="218"/>
      <c r="CS33" s="219"/>
      <c r="CT33" s="219"/>
      <c r="CU33" s="219"/>
      <c r="CV33" s="219"/>
      <c r="CW33" s="220"/>
      <c r="CX33" s="218"/>
      <c r="CY33" s="219"/>
      <c r="CZ33" s="219"/>
      <c r="DA33" s="219"/>
      <c r="DB33" s="219"/>
      <c r="DC33" s="220"/>
      <c r="DD33" s="218"/>
      <c r="DE33" s="219"/>
      <c r="DF33" s="219"/>
      <c r="DG33" s="219"/>
      <c r="DH33" s="219"/>
      <c r="DI33" s="219"/>
      <c r="DJ33" s="220"/>
      <c r="DK33" s="218"/>
      <c r="DL33" s="219"/>
      <c r="DM33" s="219"/>
      <c r="DN33" s="219"/>
      <c r="DO33" s="219"/>
      <c r="DP33" s="220"/>
      <c r="DQ33" s="263"/>
      <c r="DR33" s="264"/>
      <c r="DS33" s="264"/>
      <c r="DT33" s="264"/>
      <c r="DU33" s="264"/>
      <c r="DV33" s="264"/>
      <c r="DW33" s="265"/>
      <c r="DX33" s="263"/>
      <c r="DY33" s="264"/>
      <c r="DZ33" s="264"/>
      <c r="EA33" s="265"/>
      <c r="EB33" s="263"/>
      <c r="EC33" s="264"/>
      <c r="ED33" s="264"/>
      <c r="EE33" s="265"/>
      <c r="EF33" s="263"/>
      <c r="EG33" s="264"/>
      <c r="EH33" s="264"/>
      <c r="EI33" s="264"/>
      <c r="EJ33" s="264"/>
      <c r="EK33" s="264"/>
      <c r="EL33" s="265"/>
      <c r="EM33" s="263"/>
      <c r="EN33" s="264"/>
      <c r="EO33" s="264"/>
      <c r="EP33" s="264"/>
      <c r="EQ33" s="264"/>
      <c r="ER33" s="265"/>
      <c r="ES33" s="218"/>
      <c r="ET33" s="219"/>
      <c r="EU33" s="219"/>
      <c r="EV33" s="219"/>
      <c r="EW33" s="219"/>
      <c r="EX33" s="220"/>
      <c r="EY33" s="218"/>
      <c r="EZ33" s="219"/>
      <c r="FA33" s="219"/>
      <c r="FB33" s="219"/>
      <c r="FC33" s="219"/>
      <c r="FD33" s="219"/>
      <c r="FE33" s="220"/>
      <c r="FF33" s="218"/>
      <c r="FG33" s="219"/>
      <c r="FH33" s="219"/>
      <c r="FI33" s="219"/>
      <c r="FJ33" s="219"/>
      <c r="FK33" s="219"/>
      <c r="FL33" s="220"/>
      <c r="FM33" s="218"/>
      <c r="FN33" s="219"/>
      <c r="FO33" s="219"/>
      <c r="FP33" s="219"/>
      <c r="FQ33" s="219"/>
      <c r="FR33" s="219"/>
      <c r="FS33" s="220"/>
      <c r="FT33" s="224"/>
      <c r="FU33" s="225"/>
      <c r="FV33" s="225"/>
      <c r="FW33" s="225"/>
      <c r="FX33" s="225"/>
      <c r="FY33" s="226"/>
      <c r="FZ33" s="218"/>
      <c r="GA33" s="219"/>
      <c r="GB33" s="219"/>
      <c r="GC33" s="219"/>
      <c r="GD33" s="219"/>
      <c r="GE33" s="219"/>
      <c r="GF33" s="220"/>
      <c r="GG33" s="218"/>
      <c r="GH33" s="219"/>
      <c r="GI33" s="219"/>
      <c r="GJ33" s="219"/>
      <c r="GK33" s="219"/>
      <c r="GL33" s="219"/>
      <c r="GM33" s="219"/>
      <c r="GN33" s="219"/>
      <c r="GO33" s="220"/>
      <c r="GP33" s="218"/>
      <c r="GQ33" s="219"/>
      <c r="GR33" s="219"/>
      <c r="GS33" s="219"/>
      <c r="GT33" s="219"/>
      <c r="GU33" s="219"/>
      <c r="GV33" s="220"/>
      <c r="GW33" s="224"/>
      <c r="GX33" s="225"/>
      <c r="GY33" s="225"/>
      <c r="GZ33" s="225"/>
      <c r="HA33" s="225"/>
      <c r="HB33" s="226"/>
      <c r="HC33" s="218"/>
      <c r="HD33" s="219"/>
      <c r="HE33" s="219"/>
      <c r="HF33" s="219"/>
      <c r="HG33" s="219"/>
      <c r="HH33" s="219"/>
      <c r="HI33" s="220"/>
      <c r="HJ33" s="218"/>
      <c r="HK33" s="219"/>
      <c r="HL33" s="219"/>
      <c r="HM33" s="219"/>
      <c r="HN33" s="219"/>
      <c r="HO33" s="220"/>
      <c r="HP33" s="218"/>
      <c r="HQ33" s="219"/>
      <c r="HR33" s="219"/>
      <c r="HS33" s="219"/>
      <c r="HT33" s="219"/>
      <c r="HU33" s="220"/>
      <c r="HV33" s="218"/>
      <c r="HW33" s="219"/>
      <c r="HX33" s="219"/>
      <c r="HY33" s="219"/>
      <c r="HZ33" s="219"/>
      <c r="IA33" s="219"/>
      <c r="IB33" s="220"/>
      <c r="IC33" s="218"/>
      <c r="ID33" s="219"/>
      <c r="IE33" s="219"/>
      <c r="IF33" s="219"/>
      <c r="IG33" s="219"/>
      <c r="IH33" s="220"/>
    </row>
    <row r="34" spans="1:242" s="2" customFormat="1" ht="3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7"/>
      <c r="FU34" s="27"/>
      <c r="FV34" s="27"/>
      <c r="FW34" s="27"/>
      <c r="FX34" s="27"/>
      <c r="FY34" s="27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7"/>
      <c r="GX34" s="27"/>
      <c r="GY34" s="27"/>
      <c r="GZ34" s="27"/>
      <c r="HA34" s="27"/>
      <c r="HB34" s="27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</row>
    <row r="35" spans="9:210" s="24" customFormat="1" ht="9.75">
      <c r="I35" s="25" t="s">
        <v>25</v>
      </c>
      <c r="J35" s="24" t="s">
        <v>134</v>
      </c>
      <c r="FT35" s="28"/>
      <c r="FU35" s="28"/>
      <c r="FV35" s="28"/>
      <c r="FW35" s="28"/>
      <c r="FX35" s="28"/>
      <c r="FY35" s="28"/>
      <c r="GW35" s="28"/>
      <c r="GX35" s="28"/>
      <c r="GY35" s="28"/>
      <c r="GZ35" s="28"/>
      <c r="HA35" s="28"/>
      <c r="HB35" s="28"/>
    </row>
    <row r="36" spans="8:210" s="24" customFormat="1" ht="9.75">
      <c r="H36" s="25"/>
      <c r="I36" s="25" t="s">
        <v>26</v>
      </c>
      <c r="J36" s="24" t="s">
        <v>135</v>
      </c>
      <c r="FT36" s="28"/>
      <c r="FU36" s="28"/>
      <c r="FV36" s="28"/>
      <c r="FW36" s="28"/>
      <c r="FX36" s="28"/>
      <c r="FY36" s="28"/>
      <c r="GW36" s="28"/>
      <c r="GX36" s="28"/>
      <c r="GY36" s="28"/>
      <c r="GZ36" s="28"/>
      <c r="HA36" s="28"/>
      <c r="HB36" s="28"/>
    </row>
    <row r="37" spans="176:210" ht="11.25">
      <c r="FT37" s="29"/>
      <c r="FU37" s="29"/>
      <c r="FV37" s="29"/>
      <c r="FW37" s="29"/>
      <c r="FX37" s="29"/>
      <c r="FY37" s="29"/>
      <c r="GW37" s="29"/>
      <c r="GX37" s="29"/>
      <c r="GY37" s="29"/>
      <c r="GZ37" s="29"/>
      <c r="HA37" s="29"/>
      <c r="HB37" s="29"/>
    </row>
    <row r="38" spans="176:210" ht="11.25">
      <c r="FT38" s="29"/>
      <c r="FU38" s="29"/>
      <c r="FV38" s="29"/>
      <c r="FW38" s="29"/>
      <c r="FX38" s="29"/>
      <c r="FY38" s="29"/>
      <c r="GW38" s="29"/>
      <c r="GX38" s="29"/>
      <c r="GY38" s="29"/>
      <c r="GZ38" s="29"/>
      <c r="HA38" s="29"/>
      <c r="HB38" s="29"/>
    </row>
    <row r="39" spans="176:210" ht="11.25">
      <c r="FT39" s="29"/>
      <c r="FU39" s="29"/>
      <c r="FV39" s="29"/>
      <c r="FW39" s="29"/>
      <c r="FX39" s="29"/>
      <c r="FY39" s="29"/>
      <c r="GW39" s="29"/>
      <c r="GX39" s="29"/>
      <c r="GY39" s="29"/>
      <c r="GZ39" s="29"/>
      <c r="HA39" s="29"/>
      <c r="HB39" s="29"/>
    </row>
    <row r="40" spans="176:210" ht="11.25">
      <c r="FT40" s="29"/>
      <c r="FU40" s="29"/>
      <c r="FV40" s="29"/>
      <c r="FW40" s="29"/>
      <c r="FX40" s="29"/>
      <c r="FY40" s="29"/>
      <c r="GW40" s="29"/>
      <c r="GX40" s="29"/>
      <c r="GY40" s="29"/>
      <c r="GZ40" s="29"/>
      <c r="HA40" s="29"/>
      <c r="HB40" s="29"/>
    </row>
    <row r="41" spans="176:210" ht="11.25">
      <c r="FT41" s="29"/>
      <c r="FU41" s="29"/>
      <c r="FV41" s="29"/>
      <c r="FW41" s="29"/>
      <c r="FX41" s="29"/>
      <c r="FY41" s="29"/>
      <c r="GW41" s="29"/>
      <c r="GX41" s="29"/>
      <c r="GY41" s="29"/>
      <c r="GZ41" s="29"/>
      <c r="HA41" s="29"/>
      <c r="HB41" s="29"/>
    </row>
    <row r="42" spans="176:210" ht="11.25">
      <c r="FT42" s="29"/>
      <c r="FU42" s="29"/>
      <c r="FV42" s="29"/>
      <c r="FW42" s="29"/>
      <c r="FX42" s="29"/>
      <c r="FY42" s="29"/>
      <c r="GW42" s="29"/>
      <c r="GX42" s="29"/>
      <c r="GY42" s="29"/>
      <c r="GZ42" s="29"/>
      <c r="HA42" s="29"/>
      <c r="HB42" s="29"/>
    </row>
    <row r="43" spans="176:210" ht="11.25">
      <c r="FT43" s="29"/>
      <c r="FU43" s="29"/>
      <c r="FV43" s="29"/>
      <c r="FW43" s="29"/>
      <c r="FX43" s="29"/>
      <c r="FY43" s="29"/>
      <c r="GW43" s="29"/>
      <c r="GX43" s="29"/>
      <c r="GY43" s="29"/>
      <c r="GZ43" s="29"/>
      <c r="HA43" s="29"/>
      <c r="HB43" s="29"/>
    </row>
    <row r="44" spans="176:210" ht="11.25">
      <c r="FT44" s="29"/>
      <c r="FU44" s="29"/>
      <c r="FV44" s="29"/>
      <c r="FW44" s="29"/>
      <c r="FX44" s="29"/>
      <c r="FY44" s="29"/>
      <c r="GW44" s="29"/>
      <c r="GX44" s="29"/>
      <c r="GY44" s="29"/>
      <c r="GZ44" s="29"/>
      <c r="HA44" s="29"/>
      <c r="HB44" s="29"/>
    </row>
    <row r="45" spans="176:210" ht="11.25">
      <c r="FT45" s="29"/>
      <c r="FU45" s="29"/>
      <c r="FV45" s="29"/>
      <c r="FW45" s="29"/>
      <c r="FX45" s="29"/>
      <c r="FY45" s="29"/>
      <c r="GW45" s="29"/>
      <c r="GX45" s="29"/>
      <c r="GY45" s="29"/>
      <c r="GZ45" s="29"/>
      <c r="HA45" s="29"/>
      <c r="HB45" s="29"/>
    </row>
    <row r="46" spans="176:210" ht="11.25">
      <c r="FT46" s="29"/>
      <c r="FU46" s="29"/>
      <c r="FV46" s="29"/>
      <c r="FW46" s="29"/>
      <c r="FX46" s="29"/>
      <c r="FY46" s="29"/>
      <c r="GW46" s="29"/>
      <c r="GX46" s="29"/>
      <c r="GY46" s="29"/>
      <c r="GZ46" s="29"/>
      <c r="HA46" s="29"/>
      <c r="HB46" s="29"/>
    </row>
    <row r="47" spans="176:210" ht="11.25">
      <c r="FT47" s="29"/>
      <c r="FU47" s="29"/>
      <c r="FV47" s="29"/>
      <c r="FW47" s="29"/>
      <c r="FX47" s="29"/>
      <c r="FY47" s="29"/>
      <c r="GW47" s="29"/>
      <c r="GX47" s="29"/>
      <c r="GY47" s="29"/>
      <c r="GZ47" s="29"/>
      <c r="HA47" s="29"/>
      <c r="HB47" s="29"/>
    </row>
    <row r="48" spans="176:210" ht="11.25">
      <c r="FT48" s="29"/>
      <c r="FU48" s="29"/>
      <c r="FV48" s="29"/>
      <c r="FW48" s="29"/>
      <c r="FX48" s="29"/>
      <c r="FY48" s="29"/>
      <c r="GW48" s="29"/>
      <c r="GX48" s="29"/>
      <c r="GY48" s="29"/>
      <c r="GZ48" s="29"/>
      <c r="HA48" s="29"/>
      <c r="HB48" s="29"/>
    </row>
    <row r="49" spans="176:210" ht="11.25">
      <c r="FT49" s="29"/>
      <c r="FU49" s="29"/>
      <c r="FV49" s="29"/>
      <c r="FW49" s="29"/>
      <c r="FX49" s="29"/>
      <c r="FY49" s="29"/>
      <c r="GW49" s="29"/>
      <c r="GX49" s="29"/>
      <c r="GY49" s="29"/>
      <c r="GZ49" s="29"/>
      <c r="HA49" s="29"/>
      <c r="HB49" s="29"/>
    </row>
    <row r="50" spans="176:210" ht="11.25">
      <c r="FT50" s="29"/>
      <c r="FU50" s="29"/>
      <c r="FV50" s="29"/>
      <c r="FW50" s="29"/>
      <c r="FX50" s="29"/>
      <c r="FY50" s="29"/>
      <c r="GW50" s="29"/>
      <c r="GX50" s="29"/>
      <c r="GY50" s="29"/>
      <c r="GZ50" s="29"/>
      <c r="HA50" s="29"/>
      <c r="HB50" s="29"/>
    </row>
    <row r="51" spans="176:210" ht="11.25">
      <c r="FT51" s="29"/>
      <c r="FU51" s="29"/>
      <c r="FV51" s="29"/>
      <c r="FW51" s="29"/>
      <c r="FX51" s="29"/>
      <c r="FY51" s="29"/>
      <c r="GW51" s="29"/>
      <c r="GX51" s="29"/>
      <c r="GY51" s="29"/>
      <c r="GZ51" s="29"/>
      <c r="HA51" s="29"/>
      <c r="HB51" s="29"/>
    </row>
    <row r="52" spans="176:210" ht="11.25">
      <c r="FT52" s="29"/>
      <c r="FU52" s="29"/>
      <c r="FV52" s="29"/>
      <c r="FW52" s="29"/>
      <c r="FX52" s="29"/>
      <c r="FY52" s="29"/>
      <c r="GW52" s="29"/>
      <c r="GX52" s="29"/>
      <c r="GY52" s="29"/>
      <c r="GZ52" s="29"/>
      <c r="HA52" s="29"/>
      <c r="HB52" s="29"/>
    </row>
    <row r="53" spans="176:210" ht="11.25">
      <c r="FT53" s="29"/>
      <c r="FU53" s="29"/>
      <c r="FV53" s="29"/>
      <c r="FW53" s="29"/>
      <c r="FX53" s="29"/>
      <c r="FY53" s="29"/>
      <c r="GW53" s="29"/>
      <c r="GX53" s="29"/>
      <c r="GY53" s="29"/>
      <c r="GZ53" s="29"/>
      <c r="HA53" s="29"/>
      <c r="HB53" s="29"/>
    </row>
    <row r="54" spans="176:210" ht="11.25">
      <c r="FT54" s="29"/>
      <c r="FU54" s="29"/>
      <c r="FV54" s="29"/>
      <c r="FW54" s="29"/>
      <c r="FX54" s="29"/>
      <c r="FY54" s="29"/>
      <c r="GW54" s="29"/>
      <c r="GX54" s="29"/>
      <c r="GY54" s="29"/>
      <c r="GZ54" s="29"/>
      <c r="HA54" s="29"/>
      <c r="HB54" s="29"/>
    </row>
    <row r="55" spans="176:210" ht="11.25">
      <c r="FT55" s="29"/>
      <c r="FU55" s="29"/>
      <c r="FV55" s="29"/>
      <c r="FW55" s="29"/>
      <c r="FX55" s="29"/>
      <c r="FY55" s="29"/>
      <c r="GW55" s="29"/>
      <c r="GX55" s="29"/>
      <c r="GY55" s="29"/>
      <c r="GZ55" s="29"/>
      <c r="HA55" s="29"/>
      <c r="HB55" s="29"/>
    </row>
    <row r="56" spans="176:210" ht="11.25">
      <c r="FT56" s="29"/>
      <c r="FU56" s="29"/>
      <c r="FV56" s="29"/>
      <c r="FW56" s="29"/>
      <c r="FX56" s="29"/>
      <c r="FY56" s="29"/>
      <c r="GW56" s="29"/>
      <c r="GX56" s="29"/>
      <c r="GY56" s="29"/>
      <c r="GZ56" s="29"/>
      <c r="HA56" s="29"/>
      <c r="HB56" s="29"/>
    </row>
    <row r="57" spans="176:210" ht="11.25">
      <c r="FT57" s="29"/>
      <c r="FU57" s="29"/>
      <c r="FV57" s="29"/>
      <c r="FW57" s="29"/>
      <c r="FX57" s="29"/>
      <c r="FY57" s="29"/>
      <c r="GW57" s="29"/>
      <c r="GX57" s="29"/>
      <c r="GY57" s="29"/>
      <c r="GZ57" s="29"/>
      <c r="HA57" s="29"/>
      <c r="HB57" s="29"/>
    </row>
    <row r="58" spans="176:210" ht="11.25">
      <c r="FT58" s="29"/>
      <c r="FU58" s="29"/>
      <c r="FV58" s="29"/>
      <c r="FW58" s="29"/>
      <c r="FX58" s="29"/>
      <c r="FY58" s="29"/>
      <c r="GW58" s="29"/>
      <c r="GX58" s="29"/>
      <c r="GY58" s="29"/>
      <c r="GZ58" s="29"/>
      <c r="HA58" s="29"/>
      <c r="HB58" s="29"/>
    </row>
    <row r="59" spans="176:210" ht="11.25">
      <c r="FT59" s="29"/>
      <c r="FU59" s="29"/>
      <c r="FV59" s="29"/>
      <c r="FW59" s="29"/>
      <c r="FX59" s="29"/>
      <c r="FY59" s="29"/>
      <c r="GW59" s="29"/>
      <c r="GX59" s="29"/>
      <c r="GY59" s="29"/>
      <c r="GZ59" s="29"/>
      <c r="HA59" s="29"/>
      <c r="HB59" s="29"/>
    </row>
    <row r="60" spans="176:210" ht="11.25">
      <c r="FT60" s="29"/>
      <c r="FU60" s="29"/>
      <c r="FV60" s="29"/>
      <c r="FW60" s="29"/>
      <c r="FX60" s="29"/>
      <c r="FY60" s="29"/>
      <c r="GW60" s="29"/>
      <c r="GX60" s="29"/>
      <c r="GY60" s="29"/>
      <c r="GZ60" s="29"/>
      <c r="HA60" s="29"/>
      <c r="HB60" s="29"/>
    </row>
    <row r="61" spans="176:210" ht="11.25">
      <c r="FT61" s="29"/>
      <c r="FU61" s="29"/>
      <c r="FV61" s="29"/>
      <c r="FW61" s="29"/>
      <c r="FX61" s="29"/>
      <c r="FY61" s="29"/>
      <c r="GW61" s="29"/>
      <c r="GX61" s="29"/>
      <c r="GY61" s="29"/>
      <c r="GZ61" s="29"/>
      <c r="HA61" s="29"/>
      <c r="HB61" s="29"/>
    </row>
    <row r="62" spans="176:210" ht="11.25">
      <c r="FT62" s="29"/>
      <c r="FU62" s="29"/>
      <c r="FV62" s="29"/>
      <c r="FW62" s="29"/>
      <c r="FX62" s="29"/>
      <c r="FY62" s="29"/>
      <c r="GW62" s="29"/>
      <c r="GX62" s="29"/>
      <c r="GY62" s="29"/>
      <c r="GZ62" s="29"/>
      <c r="HA62" s="29"/>
      <c r="HB62" s="29"/>
    </row>
    <row r="63" spans="176:210" ht="11.25">
      <c r="FT63" s="29"/>
      <c r="FU63" s="29"/>
      <c r="FV63" s="29"/>
      <c r="FW63" s="29"/>
      <c r="FX63" s="29"/>
      <c r="FY63" s="29"/>
      <c r="GW63" s="29"/>
      <c r="GX63" s="29"/>
      <c r="GY63" s="29"/>
      <c r="GZ63" s="29"/>
      <c r="HA63" s="29"/>
      <c r="HB63" s="29"/>
    </row>
    <row r="64" spans="176:210" ht="11.25">
      <c r="FT64" s="29"/>
      <c r="FU64" s="29"/>
      <c r="FV64" s="29"/>
      <c r="FW64" s="29"/>
      <c r="FX64" s="29"/>
      <c r="FY64" s="29"/>
      <c r="GW64" s="29"/>
      <c r="GX64" s="29"/>
      <c r="GY64" s="29"/>
      <c r="GZ64" s="29"/>
      <c r="HA64" s="29"/>
      <c r="HB64" s="29"/>
    </row>
    <row r="65" spans="176:210" ht="11.25">
      <c r="FT65" s="29"/>
      <c r="FU65" s="29"/>
      <c r="FV65" s="29"/>
      <c r="FW65" s="29"/>
      <c r="FX65" s="29"/>
      <c r="FY65" s="29"/>
      <c r="GW65" s="29"/>
      <c r="GX65" s="29"/>
      <c r="GY65" s="29"/>
      <c r="GZ65" s="29"/>
      <c r="HA65" s="29"/>
      <c r="HB65" s="29"/>
    </row>
    <row r="66" spans="176:210" ht="11.25">
      <c r="FT66" s="29"/>
      <c r="FU66" s="29"/>
      <c r="FV66" s="29"/>
      <c r="FW66" s="29"/>
      <c r="FX66" s="29"/>
      <c r="FY66" s="29"/>
      <c r="GW66" s="29"/>
      <c r="GX66" s="29"/>
      <c r="GY66" s="29"/>
      <c r="GZ66" s="29"/>
      <c r="HA66" s="29"/>
      <c r="HB66" s="29"/>
    </row>
    <row r="67" spans="176:210" ht="11.25">
      <c r="FT67" s="29"/>
      <c r="FU67" s="29"/>
      <c r="FV67" s="29"/>
      <c r="FW67" s="29"/>
      <c r="FX67" s="29"/>
      <c r="FY67" s="29"/>
      <c r="GW67" s="29"/>
      <c r="GX67" s="29"/>
      <c r="GY67" s="29"/>
      <c r="GZ67" s="29"/>
      <c r="HA67" s="29"/>
      <c r="HB67" s="29"/>
    </row>
    <row r="68" spans="176:210" ht="11.25">
      <c r="FT68" s="29"/>
      <c r="FU68" s="29"/>
      <c r="FV68" s="29"/>
      <c r="FW68" s="29"/>
      <c r="FX68" s="29"/>
      <c r="FY68" s="29"/>
      <c r="GW68" s="29"/>
      <c r="GX68" s="29"/>
      <c r="GY68" s="29"/>
      <c r="GZ68" s="29"/>
      <c r="HA68" s="29"/>
      <c r="HB68" s="29"/>
    </row>
    <row r="69" spans="176:210" ht="11.25">
      <c r="FT69" s="29"/>
      <c r="FU69" s="29"/>
      <c r="FV69" s="29"/>
      <c r="FW69" s="29"/>
      <c r="FX69" s="29"/>
      <c r="FY69" s="29"/>
      <c r="GW69" s="29"/>
      <c r="GX69" s="29"/>
      <c r="GY69" s="29"/>
      <c r="GZ69" s="29"/>
      <c r="HA69" s="29"/>
      <c r="HB69" s="29"/>
    </row>
    <row r="70" spans="176:210" ht="11.25">
      <c r="FT70" s="29"/>
      <c r="FU70" s="29"/>
      <c r="FV70" s="29"/>
      <c r="FW70" s="29"/>
      <c r="FX70" s="29"/>
      <c r="FY70" s="29"/>
      <c r="GW70" s="29"/>
      <c r="GX70" s="29"/>
      <c r="GY70" s="29"/>
      <c r="GZ70" s="29"/>
      <c r="HA70" s="29"/>
      <c r="HB70" s="29"/>
    </row>
    <row r="71" spans="176:210" ht="11.25">
      <c r="FT71" s="29"/>
      <c r="FU71" s="29"/>
      <c r="FV71" s="29"/>
      <c r="FW71" s="29"/>
      <c r="FX71" s="29"/>
      <c r="FY71" s="29"/>
      <c r="GW71" s="29"/>
      <c r="GX71" s="29"/>
      <c r="GY71" s="29"/>
      <c r="GZ71" s="29"/>
      <c r="HA71" s="29"/>
      <c r="HB71" s="29"/>
    </row>
    <row r="72" spans="176:210" ht="11.25">
      <c r="FT72" s="29"/>
      <c r="FU72" s="29"/>
      <c r="FV72" s="29"/>
      <c r="FW72" s="29"/>
      <c r="FX72" s="29"/>
      <c r="FY72" s="29"/>
      <c r="GW72" s="29"/>
      <c r="GX72" s="29"/>
      <c r="GY72" s="29"/>
      <c r="GZ72" s="29"/>
      <c r="HA72" s="29"/>
      <c r="HB72" s="29"/>
    </row>
    <row r="73" spans="176:210" ht="11.25">
      <c r="FT73" s="29"/>
      <c r="FU73" s="29"/>
      <c r="FV73" s="29"/>
      <c r="FW73" s="29"/>
      <c r="FX73" s="29"/>
      <c r="FY73" s="29"/>
      <c r="GW73" s="29"/>
      <c r="GX73" s="29"/>
      <c r="GY73" s="29"/>
      <c r="GZ73" s="29"/>
      <c r="HA73" s="29"/>
      <c r="HB73" s="29"/>
    </row>
    <row r="74" spans="176:210" ht="11.25">
      <c r="FT74" s="29"/>
      <c r="FU74" s="29"/>
      <c r="FV74" s="29"/>
      <c r="FW74" s="29"/>
      <c r="FX74" s="29"/>
      <c r="FY74" s="29"/>
      <c r="GW74" s="29"/>
      <c r="GX74" s="29"/>
      <c r="GY74" s="29"/>
      <c r="GZ74" s="29"/>
      <c r="HA74" s="29"/>
      <c r="HB74" s="29"/>
    </row>
    <row r="75" spans="176:210" ht="11.25">
      <c r="FT75" s="29"/>
      <c r="FU75" s="29"/>
      <c r="FV75" s="29"/>
      <c r="FW75" s="29"/>
      <c r="FX75" s="29"/>
      <c r="FY75" s="29"/>
      <c r="GW75" s="29"/>
      <c r="GX75" s="29"/>
      <c r="GY75" s="29"/>
      <c r="GZ75" s="29"/>
      <c r="HA75" s="29"/>
      <c r="HB75" s="29"/>
    </row>
    <row r="76" spans="176:210" ht="11.25">
      <c r="FT76" s="29"/>
      <c r="FU76" s="29"/>
      <c r="FV76" s="29"/>
      <c r="FW76" s="29"/>
      <c r="FX76" s="29"/>
      <c r="FY76" s="29"/>
      <c r="GW76" s="29"/>
      <c r="GX76" s="29"/>
      <c r="GY76" s="29"/>
      <c r="GZ76" s="29"/>
      <c r="HA76" s="29"/>
      <c r="HB76" s="29"/>
    </row>
    <row r="77" spans="176:210" ht="11.25">
      <c r="FT77" s="29"/>
      <c r="FU77" s="29"/>
      <c r="FV77" s="29"/>
      <c r="FW77" s="29"/>
      <c r="FX77" s="29"/>
      <c r="FY77" s="29"/>
      <c r="GW77" s="29"/>
      <c r="GX77" s="29"/>
      <c r="GY77" s="29"/>
      <c r="GZ77" s="29"/>
      <c r="HA77" s="29"/>
      <c r="HB77" s="29"/>
    </row>
    <row r="78" spans="176:210" ht="11.25">
      <c r="FT78" s="29"/>
      <c r="FU78" s="29"/>
      <c r="FV78" s="29"/>
      <c r="FW78" s="29"/>
      <c r="FX78" s="29"/>
      <c r="FY78" s="29"/>
      <c r="GW78" s="29"/>
      <c r="GX78" s="29"/>
      <c r="GY78" s="29"/>
      <c r="GZ78" s="29"/>
      <c r="HA78" s="29"/>
      <c r="HB78" s="29"/>
    </row>
    <row r="79" spans="176:210" ht="11.25">
      <c r="FT79" s="29"/>
      <c r="FU79" s="29"/>
      <c r="FV79" s="29"/>
      <c r="FW79" s="29"/>
      <c r="FX79" s="29"/>
      <c r="FY79" s="29"/>
      <c r="GW79" s="29"/>
      <c r="GX79" s="29"/>
      <c r="GY79" s="29"/>
      <c r="GZ79" s="29"/>
      <c r="HA79" s="29"/>
      <c r="HB79" s="29"/>
    </row>
    <row r="80" spans="176:210" ht="11.25">
      <c r="FT80" s="29"/>
      <c r="FU80" s="29"/>
      <c r="FV80" s="29"/>
      <c r="FW80" s="29"/>
      <c r="FX80" s="29"/>
      <c r="FY80" s="29"/>
      <c r="GW80" s="29"/>
      <c r="GX80" s="29"/>
      <c r="GY80" s="29"/>
      <c r="GZ80" s="29"/>
      <c r="HA80" s="29"/>
      <c r="HB80" s="29"/>
    </row>
    <row r="81" spans="176:210" ht="11.25">
      <c r="FT81" s="29"/>
      <c r="FU81" s="29"/>
      <c r="FV81" s="29"/>
      <c r="FW81" s="29"/>
      <c r="FX81" s="29"/>
      <c r="FY81" s="29"/>
      <c r="GW81" s="29"/>
      <c r="GX81" s="29"/>
      <c r="GY81" s="29"/>
      <c r="GZ81" s="29"/>
      <c r="HA81" s="29"/>
      <c r="HB81" s="29"/>
    </row>
    <row r="82" spans="176:210" ht="11.25">
      <c r="FT82" s="29"/>
      <c r="FU82" s="29"/>
      <c r="FV82" s="29"/>
      <c r="FW82" s="29"/>
      <c r="FX82" s="29"/>
      <c r="FY82" s="29"/>
      <c r="GW82" s="29"/>
      <c r="GX82" s="29"/>
      <c r="GY82" s="29"/>
      <c r="GZ82" s="29"/>
      <c r="HA82" s="29"/>
      <c r="HB82" s="29"/>
    </row>
    <row r="83" spans="176:210" ht="11.25">
      <c r="FT83" s="29"/>
      <c r="FU83" s="29"/>
      <c r="FV83" s="29"/>
      <c r="FW83" s="29"/>
      <c r="FX83" s="29"/>
      <c r="FY83" s="29"/>
      <c r="GW83" s="29"/>
      <c r="GX83" s="29"/>
      <c r="GY83" s="29"/>
      <c r="GZ83" s="29"/>
      <c r="HA83" s="29"/>
      <c r="HB83" s="29"/>
    </row>
    <row r="84" spans="176:210" ht="11.25">
      <c r="FT84" s="29"/>
      <c r="FU84" s="29"/>
      <c r="FV84" s="29"/>
      <c r="FW84" s="29"/>
      <c r="FX84" s="29"/>
      <c r="FY84" s="29"/>
      <c r="GW84" s="29"/>
      <c r="GX84" s="29"/>
      <c r="GY84" s="29"/>
      <c r="GZ84" s="29"/>
      <c r="HA84" s="29"/>
      <c r="HB84" s="29"/>
    </row>
    <row r="85" spans="176:210" ht="11.25">
      <c r="FT85" s="29"/>
      <c r="FU85" s="29"/>
      <c r="FV85" s="29"/>
      <c r="FW85" s="29"/>
      <c r="FX85" s="29"/>
      <c r="FY85" s="29"/>
      <c r="GW85" s="29"/>
      <c r="GX85" s="29"/>
      <c r="GY85" s="29"/>
      <c r="GZ85" s="29"/>
      <c r="HA85" s="29"/>
      <c r="HB85" s="29"/>
    </row>
    <row r="86" spans="176:210" ht="11.25">
      <c r="FT86" s="29"/>
      <c r="FU86" s="29"/>
      <c r="FV86" s="29"/>
      <c r="FW86" s="29"/>
      <c r="FX86" s="29"/>
      <c r="FY86" s="29"/>
      <c r="GW86" s="29"/>
      <c r="GX86" s="29"/>
      <c r="GY86" s="29"/>
      <c r="GZ86" s="29"/>
      <c r="HA86" s="29"/>
      <c r="HB86" s="29"/>
    </row>
    <row r="87" spans="176:210" ht="11.25">
      <c r="FT87" s="29"/>
      <c r="FU87" s="29"/>
      <c r="FV87" s="29"/>
      <c r="FW87" s="29"/>
      <c r="FX87" s="29"/>
      <c r="FY87" s="29"/>
      <c r="GW87" s="29"/>
      <c r="GX87" s="29"/>
      <c r="GY87" s="29"/>
      <c r="GZ87" s="29"/>
      <c r="HA87" s="29"/>
      <c r="HB87" s="29"/>
    </row>
    <row r="88" spans="176:210" ht="11.25">
      <c r="FT88" s="29"/>
      <c r="FU88" s="29"/>
      <c r="FV88" s="29"/>
      <c r="FW88" s="29"/>
      <c r="FX88" s="29"/>
      <c r="FY88" s="29"/>
      <c r="GW88" s="29"/>
      <c r="GX88" s="29"/>
      <c r="GY88" s="29"/>
      <c r="GZ88" s="29"/>
      <c r="HA88" s="29"/>
      <c r="HB88" s="29"/>
    </row>
    <row r="89" spans="176:210" ht="11.25">
      <c r="FT89" s="29"/>
      <c r="FU89" s="29"/>
      <c r="FV89" s="29"/>
      <c r="FW89" s="29"/>
      <c r="FX89" s="29"/>
      <c r="FY89" s="29"/>
      <c r="GW89" s="29"/>
      <c r="GX89" s="29"/>
      <c r="GY89" s="29"/>
      <c r="GZ89" s="29"/>
      <c r="HA89" s="29"/>
      <c r="HB89" s="29"/>
    </row>
    <row r="90" spans="176:210" ht="11.25">
      <c r="FT90" s="29"/>
      <c r="FU90" s="29"/>
      <c r="FV90" s="29"/>
      <c r="FW90" s="29"/>
      <c r="FX90" s="29"/>
      <c r="FY90" s="29"/>
      <c r="GW90" s="29"/>
      <c r="GX90" s="29"/>
      <c r="GY90" s="29"/>
      <c r="GZ90" s="29"/>
      <c r="HA90" s="29"/>
      <c r="HB90" s="29"/>
    </row>
    <row r="91" spans="176:210" ht="11.25">
      <c r="FT91" s="29"/>
      <c r="FU91" s="29"/>
      <c r="FV91" s="29"/>
      <c r="FW91" s="29"/>
      <c r="FX91" s="29"/>
      <c r="FY91" s="29"/>
      <c r="GW91" s="29"/>
      <c r="GX91" s="29"/>
      <c r="GY91" s="29"/>
      <c r="GZ91" s="29"/>
      <c r="HA91" s="29"/>
      <c r="HB91" s="29"/>
    </row>
    <row r="92" spans="176:210" ht="11.25">
      <c r="FT92" s="29"/>
      <c r="FU92" s="29"/>
      <c r="FV92" s="29"/>
      <c r="FW92" s="29"/>
      <c r="FX92" s="29"/>
      <c r="FY92" s="29"/>
      <c r="GW92" s="29"/>
      <c r="GX92" s="29"/>
      <c r="GY92" s="29"/>
      <c r="GZ92" s="29"/>
      <c r="HA92" s="29"/>
      <c r="HB92" s="29"/>
    </row>
    <row r="93" spans="176:210" ht="11.25">
      <c r="FT93" s="29"/>
      <c r="FU93" s="29"/>
      <c r="FV93" s="29"/>
      <c r="FW93" s="29"/>
      <c r="FX93" s="29"/>
      <c r="FY93" s="29"/>
      <c r="GW93" s="29"/>
      <c r="GX93" s="29"/>
      <c r="GY93" s="29"/>
      <c r="GZ93" s="29"/>
      <c r="HA93" s="29"/>
      <c r="HB93" s="29"/>
    </row>
    <row r="94" spans="176:210" ht="11.25">
      <c r="FT94" s="29"/>
      <c r="FU94" s="29"/>
      <c r="FV94" s="29"/>
      <c r="FW94" s="29"/>
      <c r="FX94" s="29"/>
      <c r="FY94" s="29"/>
      <c r="GW94" s="29"/>
      <c r="GX94" s="29"/>
      <c r="GY94" s="29"/>
      <c r="GZ94" s="29"/>
      <c r="HA94" s="29"/>
      <c r="HB94" s="29"/>
    </row>
    <row r="95" spans="176:210" ht="11.25">
      <c r="FT95" s="29"/>
      <c r="FU95" s="29"/>
      <c r="FV95" s="29"/>
      <c r="FW95" s="29"/>
      <c r="FX95" s="29"/>
      <c r="FY95" s="29"/>
      <c r="GW95" s="29"/>
      <c r="GX95" s="29"/>
      <c r="GY95" s="29"/>
      <c r="GZ95" s="29"/>
      <c r="HA95" s="29"/>
      <c r="HB95" s="29"/>
    </row>
    <row r="96" spans="176:210" ht="11.25">
      <c r="FT96" s="29"/>
      <c r="FU96" s="29"/>
      <c r="FV96" s="29"/>
      <c r="FW96" s="29"/>
      <c r="FX96" s="29"/>
      <c r="FY96" s="29"/>
      <c r="GW96" s="29"/>
      <c r="GX96" s="29"/>
      <c r="GY96" s="29"/>
      <c r="GZ96" s="29"/>
      <c r="HA96" s="29"/>
      <c r="HB96" s="29"/>
    </row>
    <row r="97" spans="176:210" ht="11.25">
      <c r="FT97" s="29"/>
      <c r="FU97" s="29"/>
      <c r="FV97" s="29"/>
      <c r="FW97" s="29"/>
      <c r="FX97" s="29"/>
      <c r="FY97" s="29"/>
      <c r="GW97" s="29"/>
      <c r="GX97" s="29"/>
      <c r="GY97" s="29"/>
      <c r="GZ97" s="29"/>
      <c r="HA97" s="29"/>
      <c r="HB97" s="29"/>
    </row>
    <row r="98" spans="176:210" ht="11.25">
      <c r="FT98" s="29"/>
      <c r="FU98" s="29"/>
      <c r="FV98" s="29"/>
      <c r="FW98" s="29"/>
      <c r="FX98" s="29"/>
      <c r="FY98" s="29"/>
      <c r="GW98" s="29"/>
      <c r="GX98" s="29"/>
      <c r="GY98" s="29"/>
      <c r="GZ98" s="29"/>
      <c r="HA98" s="29"/>
      <c r="HB98" s="29"/>
    </row>
    <row r="99" spans="176:210" ht="11.25">
      <c r="FT99" s="29"/>
      <c r="FU99" s="29"/>
      <c r="FV99" s="29"/>
      <c r="FW99" s="29"/>
      <c r="FX99" s="29"/>
      <c r="FY99" s="29"/>
      <c r="GW99" s="29"/>
      <c r="GX99" s="29"/>
      <c r="GY99" s="29"/>
      <c r="GZ99" s="29"/>
      <c r="HA99" s="29"/>
      <c r="HB99" s="29"/>
    </row>
    <row r="100" spans="176:210" ht="11.25">
      <c r="FT100" s="29"/>
      <c r="FU100" s="29"/>
      <c r="FV100" s="29"/>
      <c r="FW100" s="29"/>
      <c r="FX100" s="29"/>
      <c r="FY100" s="29"/>
      <c r="GW100" s="29"/>
      <c r="GX100" s="29"/>
      <c r="GY100" s="29"/>
      <c r="GZ100" s="29"/>
      <c r="HA100" s="29"/>
      <c r="HB100" s="29"/>
    </row>
    <row r="101" spans="176:210" ht="11.25">
      <c r="FT101" s="29"/>
      <c r="FU101" s="29"/>
      <c r="FV101" s="29"/>
      <c r="FW101" s="29"/>
      <c r="FX101" s="29"/>
      <c r="FY101" s="29"/>
      <c r="GW101" s="29"/>
      <c r="GX101" s="29"/>
      <c r="GY101" s="29"/>
      <c r="GZ101" s="29"/>
      <c r="HA101" s="29"/>
      <c r="HB101" s="29"/>
    </row>
    <row r="102" spans="176:210" ht="11.25">
      <c r="FT102" s="29"/>
      <c r="FU102" s="29"/>
      <c r="FV102" s="29"/>
      <c r="FW102" s="29"/>
      <c r="FX102" s="29"/>
      <c r="FY102" s="29"/>
      <c r="GW102" s="29"/>
      <c r="GX102" s="29"/>
      <c r="GY102" s="29"/>
      <c r="GZ102" s="29"/>
      <c r="HA102" s="29"/>
      <c r="HB102" s="29"/>
    </row>
    <row r="103" spans="176:210" ht="11.25">
      <c r="FT103" s="29"/>
      <c r="FU103" s="29"/>
      <c r="FV103" s="29"/>
      <c r="FW103" s="29"/>
      <c r="FX103" s="29"/>
      <c r="FY103" s="29"/>
      <c r="GW103" s="29"/>
      <c r="GX103" s="29"/>
      <c r="GY103" s="29"/>
      <c r="GZ103" s="29"/>
      <c r="HA103" s="29"/>
      <c r="HB103" s="29"/>
    </row>
    <row r="104" spans="176:210" ht="11.25">
      <c r="FT104" s="29"/>
      <c r="FU104" s="29"/>
      <c r="FV104" s="29"/>
      <c r="FW104" s="29"/>
      <c r="FX104" s="29"/>
      <c r="FY104" s="29"/>
      <c r="GW104" s="29"/>
      <c r="GX104" s="29"/>
      <c r="GY104" s="29"/>
      <c r="GZ104" s="29"/>
      <c r="HA104" s="29"/>
      <c r="HB104" s="29"/>
    </row>
    <row r="105" spans="176:181" ht="11.25">
      <c r="FT105" s="29"/>
      <c r="FU105" s="29"/>
      <c r="FV105" s="29"/>
      <c r="FW105" s="29"/>
      <c r="FX105" s="29"/>
      <c r="FY105" s="29"/>
    </row>
    <row r="106" spans="176:181" ht="11.25">
      <c r="FT106" s="29"/>
      <c r="FU106" s="29"/>
      <c r="FV106" s="29"/>
      <c r="FW106" s="29"/>
      <c r="FX106" s="29"/>
      <c r="FY106" s="29"/>
    </row>
    <row r="107" spans="176:181" ht="11.25">
      <c r="FT107" s="29"/>
      <c r="FU107" s="29"/>
      <c r="FV107" s="29"/>
      <c r="FW107" s="29"/>
      <c r="FX107" s="29"/>
      <c r="FY107" s="29"/>
    </row>
    <row r="108" spans="176:181" ht="11.25">
      <c r="FT108" s="29"/>
      <c r="FU108" s="29"/>
      <c r="FV108" s="29"/>
      <c r="FW108" s="29"/>
      <c r="FX108" s="29"/>
      <c r="FY108" s="29"/>
    </row>
    <row r="109" spans="176:181" ht="11.25">
      <c r="FT109" s="29"/>
      <c r="FU109" s="29"/>
      <c r="FV109" s="29"/>
      <c r="FW109" s="29"/>
      <c r="FX109" s="29"/>
      <c r="FY109" s="29"/>
    </row>
    <row r="110" spans="176:181" ht="11.25">
      <c r="FT110" s="29"/>
      <c r="FU110" s="29"/>
      <c r="FV110" s="29"/>
      <c r="FW110" s="29"/>
      <c r="FX110" s="29"/>
      <c r="FY110" s="29"/>
    </row>
    <row r="111" spans="176:181" ht="11.25">
      <c r="FT111" s="29"/>
      <c r="FU111" s="29"/>
      <c r="FV111" s="29"/>
      <c r="FW111" s="29"/>
      <c r="FX111" s="29"/>
      <c r="FY111" s="29"/>
    </row>
    <row r="112" spans="176:181" ht="11.25">
      <c r="FT112" s="29"/>
      <c r="FU112" s="29"/>
      <c r="FV112" s="29"/>
      <c r="FW112" s="29"/>
      <c r="FX112" s="29"/>
      <c r="FY112" s="29"/>
    </row>
    <row r="113" spans="176:181" ht="11.25">
      <c r="FT113" s="29"/>
      <c r="FU113" s="29"/>
      <c r="FV113" s="29"/>
      <c r="FW113" s="29"/>
      <c r="FX113" s="29"/>
      <c r="FY113" s="29"/>
    </row>
    <row r="114" spans="176:181" ht="11.25">
      <c r="FT114" s="29"/>
      <c r="FU114" s="29"/>
      <c r="FV114" s="29"/>
      <c r="FW114" s="29"/>
      <c r="FX114" s="29"/>
      <c r="FY114" s="29"/>
    </row>
    <row r="115" spans="176:181" ht="11.25">
      <c r="FT115" s="29"/>
      <c r="FU115" s="29"/>
      <c r="FV115" s="29"/>
      <c r="FW115" s="29"/>
      <c r="FX115" s="29"/>
      <c r="FY115" s="29"/>
    </row>
    <row r="116" spans="176:181" ht="11.25">
      <c r="FT116" s="29"/>
      <c r="FU116" s="29"/>
      <c r="FV116" s="29"/>
      <c r="FW116" s="29"/>
      <c r="FX116" s="29"/>
      <c r="FY116" s="29"/>
    </row>
    <row r="117" spans="176:181" ht="11.25">
      <c r="FT117" s="29"/>
      <c r="FU117" s="29"/>
      <c r="FV117" s="29"/>
      <c r="FW117" s="29"/>
      <c r="FX117" s="29"/>
      <c r="FY117" s="29"/>
    </row>
    <row r="118" spans="176:181" ht="11.25">
      <c r="FT118" s="29"/>
      <c r="FU118" s="29"/>
      <c r="FV118" s="29"/>
      <c r="FW118" s="29"/>
      <c r="FX118" s="29"/>
      <c r="FY118" s="29"/>
    </row>
    <row r="119" spans="176:181" ht="11.25">
      <c r="FT119" s="29"/>
      <c r="FU119" s="29"/>
      <c r="FV119" s="29"/>
      <c r="FW119" s="29"/>
      <c r="FX119" s="29"/>
      <c r="FY119" s="29"/>
    </row>
    <row r="120" spans="176:181" ht="11.25">
      <c r="FT120" s="29"/>
      <c r="FU120" s="29"/>
      <c r="FV120" s="29"/>
      <c r="FW120" s="29"/>
      <c r="FX120" s="29"/>
      <c r="FY120" s="29"/>
    </row>
    <row r="121" spans="176:181" ht="11.25">
      <c r="FT121" s="29"/>
      <c r="FU121" s="29"/>
      <c r="FV121" s="29"/>
      <c r="FW121" s="29"/>
      <c r="FX121" s="29"/>
      <c r="FY121" s="29"/>
    </row>
    <row r="122" spans="176:181" ht="11.25">
      <c r="FT122" s="29"/>
      <c r="FU122" s="29"/>
      <c r="FV122" s="29"/>
      <c r="FW122" s="29"/>
      <c r="FX122" s="29"/>
      <c r="FY122" s="29"/>
    </row>
    <row r="123" spans="176:181" ht="11.25">
      <c r="FT123" s="29"/>
      <c r="FU123" s="29"/>
      <c r="FV123" s="29"/>
      <c r="FW123" s="29"/>
      <c r="FX123" s="29"/>
      <c r="FY123" s="29"/>
    </row>
    <row r="124" spans="176:181" ht="11.25">
      <c r="FT124" s="29"/>
      <c r="FU124" s="29"/>
      <c r="FV124" s="29"/>
      <c r="FW124" s="29"/>
      <c r="FX124" s="29"/>
      <c r="FY124" s="29"/>
    </row>
    <row r="125" spans="176:181" ht="11.25">
      <c r="FT125" s="29"/>
      <c r="FU125" s="29"/>
      <c r="FV125" s="29"/>
      <c r="FW125" s="29"/>
      <c r="FX125" s="29"/>
      <c r="FY125" s="29"/>
    </row>
    <row r="126" spans="176:181" ht="11.25">
      <c r="FT126" s="29"/>
      <c r="FU126" s="29"/>
      <c r="FV126" s="29"/>
      <c r="FW126" s="29"/>
      <c r="FX126" s="29"/>
      <c r="FY126" s="29"/>
    </row>
    <row r="127" spans="176:181" ht="11.25">
      <c r="FT127" s="29"/>
      <c r="FU127" s="29"/>
      <c r="FV127" s="29"/>
      <c r="FW127" s="29"/>
      <c r="FX127" s="29"/>
      <c r="FY127" s="29"/>
    </row>
  </sheetData>
  <sheetProtection/>
  <mergeCells count="826">
    <mergeCell ref="HG1:IH1"/>
    <mergeCell ref="A2:IH2"/>
    <mergeCell ref="HD3:IH3"/>
    <mergeCell ref="HG4:IH4"/>
    <mergeCell ref="HG5:IH5"/>
    <mergeCell ref="HF6:HG6"/>
    <mergeCell ref="HM6:HW6"/>
    <mergeCell ref="HX6:HZ6"/>
    <mergeCell ref="IA6:IC6"/>
    <mergeCell ref="A9:E10"/>
    <mergeCell ref="F9:Z10"/>
    <mergeCell ref="AA9:DP9"/>
    <mergeCell ref="DQ9:ER10"/>
    <mergeCell ref="ES9:IH9"/>
    <mergeCell ref="AA10:BA10"/>
    <mergeCell ref="BB10:CD10"/>
    <mergeCell ref="CE10:DJ10"/>
    <mergeCell ref="DK10:DP11"/>
    <mergeCell ref="ES10:FS10"/>
    <mergeCell ref="FT10:GV10"/>
    <mergeCell ref="GW10:IB10"/>
    <mergeCell ref="IC10:IH11"/>
    <mergeCell ref="CR11:CW11"/>
    <mergeCell ref="CX11:DC11"/>
    <mergeCell ref="DD11:DJ11"/>
    <mergeCell ref="DQ11:DW11"/>
    <mergeCell ref="DX11:EA11"/>
    <mergeCell ref="EB11:EE11"/>
    <mergeCell ref="EF11:EL11"/>
    <mergeCell ref="A11:E11"/>
    <mergeCell ref="F11:Z11"/>
    <mergeCell ref="AA11:AF11"/>
    <mergeCell ref="AG11:AM11"/>
    <mergeCell ref="AN11:AT11"/>
    <mergeCell ref="AU11:BA11"/>
    <mergeCell ref="BB11:BG11"/>
    <mergeCell ref="BH11:BN11"/>
    <mergeCell ref="BO11:BW11"/>
    <mergeCell ref="BX11:CD11"/>
    <mergeCell ref="CE11:CJ11"/>
    <mergeCell ref="CK11:CQ11"/>
    <mergeCell ref="EM11:ER11"/>
    <mergeCell ref="ES11:EX11"/>
    <mergeCell ref="EY11:FE11"/>
    <mergeCell ref="FF11:FL11"/>
    <mergeCell ref="FM11:FS11"/>
    <mergeCell ref="FT11:FY11"/>
    <mergeCell ref="FZ11:GF11"/>
    <mergeCell ref="GG11:GO11"/>
    <mergeCell ref="GP11:GV11"/>
    <mergeCell ref="GW11:HB11"/>
    <mergeCell ref="HC11:HI11"/>
    <mergeCell ref="HJ11:HO11"/>
    <mergeCell ref="HP11:HU11"/>
    <mergeCell ref="HV11:IB11"/>
    <mergeCell ref="A12:E12"/>
    <mergeCell ref="F12:Z12"/>
    <mergeCell ref="AA12:AF12"/>
    <mergeCell ref="AG12:AM12"/>
    <mergeCell ref="AN12:AT12"/>
    <mergeCell ref="AU12:BA12"/>
    <mergeCell ref="BB12:BG12"/>
    <mergeCell ref="BH12:BN12"/>
    <mergeCell ref="BO12:BW12"/>
    <mergeCell ref="BX12:CD12"/>
    <mergeCell ref="CE12:CJ12"/>
    <mergeCell ref="CK12:CQ12"/>
    <mergeCell ref="CR12:CW12"/>
    <mergeCell ref="CX12:DC12"/>
    <mergeCell ref="DD12:DJ12"/>
    <mergeCell ref="DK12:DP12"/>
    <mergeCell ref="DQ12:DW12"/>
    <mergeCell ref="DX12:EA12"/>
    <mergeCell ref="EB12:EE12"/>
    <mergeCell ref="EF12:EL12"/>
    <mergeCell ref="EM12:ER12"/>
    <mergeCell ref="ES12:EX12"/>
    <mergeCell ref="EY12:FE12"/>
    <mergeCell ref="FF12:FL12"/>
    <mergeCell ref="FM12:FS12"/>
    <mergeCell ref="FT12:FY12"/>
    <mergeCell ref="FZ12:GF12"/>
    <mergeCell ref="GG12:GO12"/>
    <mergeCell ref="GP12:GV12"/>
    <mergeCell ref="GW12:HB12"/>
    <mergeCell ref="HC12:HI12"/>
    <mergeCell ref="HJ12:HO12"/>
    <mergeCell ref="HP12:HU12"/>
    <mergeCell ref="HV12:IB12"/>
    <mergeCell ref="IC12:IH12"/>
    <mergeCell ref="A13:E13"/>
    <mergeCell ref="F13:Z13"/>
    <mergeCell ref="AA13:AF13"/>
    <mergeCell ref="AG13:AM13"/>
    <mergeCell ref="AN13:AT13"/>
    <mergeCell ref="AU13:BA13"/>
    <mergeCell ref="BB13:BG13"/>
    <mergeCell ref="BH13:BN13"/>
    <mergeCell ref="BO13:BW13"/>
    <mergeCell ref="BX13:CD13"/>
    <mergeCell ref="CE13:CJ13"/>
    <mergeCell ref="CK13:CQ13"/>
    <mergeCell ref="CR13:CW13"/>
    <mergeCell ref="CX13:DC13"/>
    <mergeCell ref="DD13:DJ13"/>
    <mergeCell ref="DK13:DP13"/>
    <mergeCell ref="DQ13:DW13"/>
    <mergeCell ref="DX13:EA13"/>
    <mergeCell ref="EB13:EE13"/>
    <mergeCell ref="EF13:EL13"/>
    <mergeCell ref="EM13:ER13"/>
    <mergeCell ref="ES13:EX13"/>
    <mergeCell ref="EY13:FE13"/>
    <mergeCell ref="FF13:FL13"/>
    <mergeCell ref="FM13:FS13"/>
    <mergeCell ref="FT13:FY13"/>
    <mergeCell ref="FZ13:GF13"/>
    <mergeCell ref="GG13:GO13"/>
    <mergeCell ref="GP13:GV13"/>
    <mergeCell ref="GW13:HB13"/>
    <mergeCell ref="HC13:HI13"/>
    <mergeCell ref="HJ13:HO13"/>
    <mergeCell ref="HP13:HU13"/>
    <mergeCell ref="HV13:IB13"/>
    <mergeCell ref="IC13:IH13"/>
    <mergeCell ref="A14:E14"/>
    <mergeCell ref="F14:Z14"/>
    <mergeCell ref="AA14:AF14"/>
    <mergeCell ref="AG14:AM14"/>
    <mergeCell ref="AN14:AT14"/>
    <mergeCell ref="AU14:BA14"/>
    <mergeCell ref="BB14:BG14"/>
    <mergeCell ref="BH14:BN14"/>
    <mergeCell ref="BO14:BW14"/>
    <mergeCell ref="BX14:CD14"/>
    <mergeCell ref="CE14:CJ14"/>
    <mergeCell ref="CK14:CQ14"/>
    <mergeCell ref="CR14:CW14"/>
    <mergeCell ref="CX14:DC14"/>
    <mergeCell ref="DD14:DJ14"/>
    <mergeCell ref="DK14:DP14"/>
    <mergeCell ref="DQ14:DW14"/>
    <mergeCell ref="DX14:EA14"/>
    <mergeCell ref="EB14:EE14"/>
    <mergeCell ref="EF14:EL14"/>
    <mergeCell ref="EM14:ER14"/>
    <mergeCell ref="ES14:EX14"/>
    <mergeCell ref="EY14:FE14"/>
    <mergeCell ref="FF14:FL14"/>
    <mergeCell ref="FM14:FS14"/>
    <mergeCell ref="FT14:FY14"/>
    <mergeCell ref="FZ14:GF14"/>
    <mergeCell ref="GG14:GO14"/>
    <mergeCell ref="GP14:GV14"/>
    <mergeCell ref="GW14:HB14"/>
    <mergeCell ref="HC14:HI14"/>
    <mergeCell ref="HJ14:HO14"/>
    <mergeCell ref="HP14:HU14"/>
    <mergeCell ref="HV14:IB14"/>
    <mergeCell ref="IC14:IH14"/>
    <mergeCell ref="A15:E15"/>
    <mergeCell ref="F15:Z15"/>
    <mergeCell ref="AA15:AF15"/>
    <mergeCell ref="AG15:AM15"/>
    <mergeCell ref="AN15:AT15"/>
    <mergeCell ref="AU15:BA15"/>
    <mergeCell ref="BB15:BG15"/>
    <mergeCell ref="BH15:BN15"/>
    <mergeCell ref="BO15:BW15"/>
    <mergeCell ref="BX15:CD15"/>
    <mergeCell ref="CE15:CJ15"/>
    <mergeCell ref="CK15:CQ15"/>
    <mergeCell ref="CR15:CW15"/>
    <mergeCell ref="CX15:DC15"/>
    <mergeCell ref="DD15:DJ15"/>
    <mergeCell ref="DK15:DP15"/>
    <mergeCell ref="DQ15:DW15"/>
    <mergeCell ref="DX15:EA15"/>
    <mergeCell ref="EB15:EE15"/>
    <mergeCell ref="EF15:EL15"/>
    <mergeCell ref="EM15:ER15"/>
    <mergeCell ref="ES15:EX15"/>
    <mergeCell ref="EY15:FE15"/>
    <mergeCell ref="FF15:FL15"/>
    <mergeCell ref="FM15:FS15"/>
    <mergeCell ref="FT15:FY15"/>
    <mergeCell ref="FZ15:GF15"/>
    <mergeCell ref="GG15:GO15"/>
    <mergeCell ref="GP15:GV15"/>
    <mergeCell ref="GW15:HB15"/>
    <mergeCell ref="HC15:HI15"/>
    <mergeCell ref="HJ15:HO15"/>
    <mergeCell ref="HP15:HU15"/>
    <mergeCell ref="HV15:IB15"/>
    <mergeCell ref="IC15:IH15"/>
    <mergeCell ref="A16:E16"/>
    <mergeCell ref="F16:Z16"/>
    <mergeCell ref="AA16:AF16"/>
    <mergeCell ref="AG16:AM16"/>
    <mergeCell ref="AN16:AT16"/>
    <mergeCell ref="AU16:BA16"/>
    <mergeCell ref="BB16:BG16"/>
    <mergeCell ref="BH16:BN16"/>
    <mergeCell ref="BO16:BW16"/>
    <mergeCell ref="BX16:CD16"/>
    <mergeCell ref="CE16:CJ16"/>
    <mergeCell ref="CK16:CQ16"/>
    <mergeCell ref="CR16:CW16"/>
    <mergeCell ref="CX16:DC16"/>
    <mergeCell ref="DD16:DJ16"/>
    <mergeCell ref="DK16:DP16"/>
    <mergeCell ref="DQ16:DW16"/>
    <mergeCell ref="DX16:EA16"/>
    <mergeCell ref="EB16:EE16"/>
    <mergeCell ref="EF16:EL16"/>
    <mergeCell ref="EM16:ER16"/>
    <mergeCell ref="ES16:EX16"/>
    <mergeCell ref="EY16:FE16"/>
    <mergeCell ref="FF16:FL16"/>
    <mergeCell ref="FM16:FS16"/>
    <mergeCell ref="FT16:FY16"/>
    <mergeCell ref="FZ16:GF16"/>
    <mergeCell ref="GG16:GO16"/>
    <mergeCell ref="GP16:GV16"/>
    <mergeCell ref="GW16:HB16"/>
    <mergeCell ref="HC16:HI16"/>
    <mergeCell ref="HJ16:HO16"/>
    <mergeCell ref="HP16:HU16"/>
    <mergeCell ref="HV16:IB16"/>
    <mergeCell ref="IC16:IH16"/>
    <mergeCell ref="IC33:IH33"/>
    <mergeCell ref="HV33:IB33"/>
    <mergeCell ref="HP33:HU33"/>
    <mergeCell ref="HJ33:HO33"/>
    <mergeCell ref="HC33:HI33"/>
    <mergeCell ref="GW33:HB33"/>
    <mergeCell ref="GP33:GV33"/>
    <mergeCell ref="GG33:GO33"/>
    <mergeCell ref="FZ33:GF33"/>
    <mergeCell ref="FT33:FY33"/>
    <mergeCell ref="FM33:FS33"/>
    <mergeCell ref="FF33:FL33"/>
    <mergeCell ref="EY33:FE33"/>
    <mergeCell ref="ES33:EX33"/>
    <mergeCell ref="EM33:ER33"/>
    <mergeCell ref="EF33:EL33"/>
    <mergeCell ref="EB33:EE33"/>
    <mergeCell ref="DX33:EA33"/>
    <mergeCell ref="DQ33:DW33"/>
    <mergeCell ref="DK33:DP33"/>
    <mergeCell ref="DD33:DJ33"/>
    <mergeCell ref="CX33:DC33"/>
    <mergeCell ref="CR33:CW33"/>
    <mergeCell ref="CK33:CQ33"/>
    <mergeCell ref="CE33:CJ33"/>
    <mergeCell ref="BX33:CD33"/>
    <mergeCell ref="BO33:BW33"/>
    <mergeCell ref="BH33:BN33"/>
    <mergeCell ref="BB33:BG33"/>
    <mergeCell ref="AU33:BA33"/>
    <mergeCell ref="AN33:AT33"/>
    <mergeCell ref="AG33:AM33"/>
    <mergeCell ref="AA33:AF33"/>
    <mergeCell ref="F33:Z33"/>
    <mergeCell ref="A33:E33"/>
    <mergeCell ref="IC32:IH32"/>
    <mergeCell ref="HV32:IB32"/>
    <mergeCell ref="HP32:HU32"/>
    <mergeCell ref="HJ32:HO32"/>
    <mergeCell ref="HC32:HI32"/>
    <mergeCell ref="GW32:HB32"/>
    <mergeCell ref="GP32:GV32"/>
    <mergeCell ref="GG32:GO32"/>
    <mergeCell ref="FZ32:GF32"/>
    <mergeCell ref="FT32:FY32"/>
    <mergeCell ref="FM32:FS32"/>
    <mergeCell ref="FF32:FL32"/>
    <mergeCell ref="EY32:FE32"/>
    <mergeCell ref="ES32:EX32"/>
    <mergeCell ref="EM32:ER32"/>
    <mergeCell ref="EF32:EL32"/>
    <mergeCell ref="EB32:EE32"/>
    <mergeCell ref="DX32:EA32"/>
    <mergeCell ref="DQ32:DW32"/>
    <mergeCell ref="DK32:DP32"/>
    <mergeCell ref="DD32:DJ32"/>
    <mergeCell ref="CX32:DC32"/>
    <mergeCell ref="CR32:CW32"/>
    <mergeCell ref="CK32:CQ32"/>
    <mergeCell ref="CE32:CJ32"/>
    <mergeCell ref="BX32:CD32"/>
    <mergeCell ref="BO32:BW32"/>
    <mergeCell ref="BH32:BN32"/>
    <mergeCell ref="BB32:BG32"/>
    <mergeCell ref="AU32:BA32"/>
    <mergeCell ref="AN32:AT32"/>
    <mergeCell ref="AG32:AM32"/>
    <mergeCell ref="AA32:AF32"/>
    <mergeCell ref="F32:Z32"/>
    <mergeCell ref="A32:E32"/>
    <mergeCell ref="IC31:IH31"/>
    <mergeCell ref="HV31:IB31"/>
    <mergeCell ref="HP31:HU31"/>
    <mergeCell ref="HJ31:HO31"/>
    <mergeCell ref="HC31:HI31"/>
    <mergeCell ref="GW31:HB31"/>
    <mergeCell ref="GP31:GV31"/>
    <mergeCell ref="GG31:GO31"/>
    <mergeCell ref="FZ31:GF31"/>
    <mergeCell ref="FT31:FY31"/>
    <mergeCell ref="FM31:FS31"/>
    <mergeCell ref="FF31:FL31"/>
    <mergeCell ref="EY31:FE31"/>
    <mergeCell ref="ES31:EX31"/>
    <mergeCell ref="EM31:ER31"/>
    <mergeCell ref="EF31:EL31"/>
    <mergeCell ref="EB31:EE31"/>
    <mergeCell ref="DX31:EA31"/>
    <mergeCell ref="DQ31:DW31"/>
    <mergeCell ref="DK31:DP31"/>
    <mergeCell ref="DD31:DJ31"/>
    <mergeCell ref="CX31:DC31"/>
    <mergeCell ref="CR31:CW31"/>
    <mergeCell ref="CK31:CQ31"/>
    <mergeCell ref="CE31:CJ31"/>
    <mergeCell ref="BX31:CD31"/>
    <mergeCell ref="BO31:BW31"/>
    <mergeCell ref="BH31:BN31"/>
    <mergeCell ref="BB31:BG31"/>
    <mergeCell ref="AU31:BA31"/>
    <mergeCell ref="AN31:AT31"/>
    <mergeCell ref="AG31:AM31"/>
    <mergeCell ref="AA31:AF31"/>
    <mergeCell ref="F31:Z31"/>
    <mergeCell ref="A31:E31"/>
    <mergeCell ref="IC30:IH30"/>
    <mergeCell ref="HV30:IB30"/>
    <mergeCell ref="HP30:HU30"/>
    <mergeCell ref="HJ30:HO30"/>
    <mergeCell ref="HC30:HI30"/>
    <mergeCell ref="GW30:HB30"/>
    <mergeCell ref="GP30:GV30"/>
    <mergeCell ref="GG30:GO30"/>
    <mergeCell ref="FZ30:GF30"/>
    <mergeCell ref="FT30:FY30"/>
    <mergeCell ref="FM30:FS30"/>
    <mergeCell ref="FF30:FL30"/>
    <mergeCell ref="EY30:FE30"/>
    <mergeCell ref="ES30:EX30"/>
    <mergeCell ref="EM30:ER30"/>
    <mergeCell ref="EF30:EL30"/>
    <mergeCell ref="EB30:EE30"/>
    <mergeCell ref="DX30:EA30"/>
    <mergeCell ref="DQ30:DW30"/>
    <mergeCell ref="DK30:DP30"/>
    <mergeCell ref="DD30:DJ30"/>
    <mergeCell ref="CX30:DC30"/>
    <mergeCell ref="CR30:CW30"/>
    <mergeCell ref="CK30:CQ30"/>
    <mergeCell ref="CE30:CJ30"/>
    <mergeCell ref="BX30:CD30"/>
    <mergeCell ref="BO30:BW30"/>
    <mergeCell ref="BH30:BN30"/>
    <mergeCell ref="BB30:BG30"/>
    <mergeCell ref="AU30:BA30"/>
    <mergeCell ref="AN30:AT30"/>
    <mergeCell ref="AG30:AM30"/>
    <mergeCell ref="AA30:AF30"/>
    <mergeCell ref="F30:Z30"/>
    <mergeCell ref="A30:E30"/>
    <mergeCell ref="IC29:IH29"/>
    <mergeCell ref="HV29:IB29"/>
    <mergeCell ref="HP29:HU29"/>
    <mergeCell ref="HJ29:HO29"/>
    <mergeCell ref="HC29:HI29"/>
    <mergeCell ref="GW29:HB29"/>
    <mergeCell ref="GP29:GV29"/>
    <mergeCell ref="GG29:GO29"/>
    <mergeCell ref="FZ29:GF29"/>
    <mergeCell ref="FT29:FY29"/>
    <mergeCell ref="FM29:FS29"/>
    <mergeCell ref="FF29:FL29"/>
    <mergeCell ref="EY29:FE29"/>
    <mergeCell ref="ES29:EX29"/>
    <mergeCell ref="EM29:ER29"/>
    <mergeCell ref="EF29:EL29"/>
    <mergeCell ref="EB29:EE29"/>
    <mergeCell ref="DX29:EA29"/>
    <mergeCell ref="DQ29:DW29"/>
    <mergeCell ref="DK29:DP29"/>
    <mergeCell ref="DD29:DJ29"/>
    <mergeCell ref="CX29:DC29"/>
    <mergeCell ref="CR29:CW29"/>
    <mergeCell ref="CK29:CQ29"/>
    <mergeCell ref="CE29:CJ29"/>
    <mergeCell ref="BX29:CD29"/>
    <mergeCell ref="BO29:BW29"/>
    <mergeCell ref="BH29:BN29"/>
    <mergeCell ref="BB29:BG29"/>
    <mergeCell ref="AU29:BA29"/>
    <mergeCell ref="AN29:AT29"/>
    <mergeCell ref="AG29:AM29"/>
    <mergeCell ref="AA29:AF29"/>
    <mergeCell ref="A29:Z29"/>
    <mergeCell ref="A17:E17"/>
    <mergeCell ref="F17:Z17"/>
    <mergeCell ref="AA17:AF17"/>
    <mergeCell ref="AG17:AM17"/>
    <mergeCell ref="AN17:AT17"/>
    <mergeCell ref="A18:E18"/>
    <mergeCell ref="AU17:BA17"/>
    <mergeCell ref="BB17:BG17"/>
    <mergeCell ref="BH17:BN17"/>
    <mergeCell ref="BO17:BW17"/>
    <mergeCell ref="BX17:CD17"/>
    <mergeCell ref="CE17:CJ17"/>
    <mergeCell ref="CK17:CQ17"/>
    <mergeCell ref="CR17:CW17"/>
    <mergeCell ref="CX17:DC17"/>
    <mergeCell ref="DD17:DJ17"/>
    <mergeCell ref="DK17:DP17"/>
    <mergeCell ref="DQ17:DW17"/>
    <mergeCell ref="DX17:EA17"/>
    <mergeCell ref="EB17:EE17"/>
    <mergeCell ref="EF17:EL17"/>
    <mergeCell ref="EM17:ER17"/>
    <mergeCell ref="ES17:EX17"/>
    <mergeCell ref="EY17:FE17"/>
    <mergeCell ref="FF17:FL17"/>
    <mergeCell ref="FM17:FS17"/>
    <mergeCell ref="FT17:FY17"/>
    <mergeCell ref="FZ17:GF17"/>
    <mergeCell ref="GG17:GO17"/>
    <mergeCell ref="GP17:GV17"/>
    <mergeCell ref="GW17:HB17"/>
    <mergeCell ref="HC17:HI17"/>
    <mergeCell ref="HJ17:HO17"/>
    <mergeCell ref="HP17:HU17"/>
    <mergeCell ref="HV17:IB17"/>
    <mergeCell ref="IC17:IH17"/>
    <mergeCell ref="F18:Z18"/>
    <mergeCell ref="AA18:AF18"/>
    <mergeCell ref="AG18:AM18"/>
    <mergeCell ref="AN18:AT18"/>
    <mergeCell ref="AU18:BA18"/>
    <mergeCell ref="BB18:BG18"/>
    <mergeCell ref="BH18:BN18"/>
    <mergeCell ref="BO18:BW18"/>
    <mergeCell ref="BX18:CD18"/>
    <mergeCell ref="CE18:CJ18"/>
    <mergeCell ref="CK18:CQ18"/>
    <mergeCell ref="CR18:CW18"/>
    <mergeCell ref="CX18:DC18"/>
    <mergeCell ref="DD18:DJ18"/>
    <mergeCell ref="DK18:DP18"/>
    <mergeCell ref="DQ18:DW18"/>
    <mergeCell ref="DX18:EA18"/>
    <mergeCell ref="EB18:EE18"/>
    <mergeCell ref="EF18:EL18"/>
    <mergeCell ref="EM18:ER18"/>
    <mergeCell ref="ES18:EX18"/>
    <mergeCell ref="EY18:FE18"/>
    <mergeCell ref="FF18:FL18"/>
    <mergeCell ref="FM18:FS18"/>
    <mergeCell ref="FT18:FY18"/>
    <mergeCell ref="FZ18:GF18"/>
    <mergeCell ref="GG18:GO18"/>
    <mergeCell ref="GP18:GV18"/>
    <mergeCell ref="GW18:HB18"/>
    <mergeCell ref="HC18:HI18"/>
    <mergeCell ref="HJ18:HO18"/>
    <mergeCell ref="HP18:HU18"/>
    <mergeCell ref="HV18:IB18"/>
    <mergeCell ref="IC18:IH18"/>
    <mergeCell ref="A19:E19"/>
    <mergeCell ref="F19:Z19"/>
    <mergeCell ref="AA19:AF19"/>
    <mergeCell ref="AG19:AM19"/>
    <mergeCell ref="AN19:AT19"/>
    <mergeCell ref="AU19:BA19"/>
    <mergeCell ref="BB19:BG19"/>
    <mergeCell ref="BH19:BN19"/>
    <mergeCell ref="BO19:BW19"/>
    <mergeCell ref="BX19:CD19"/>
    <mergeCell ref="CE19:CJ19"/>
    <mergeCell ref="CK19:CQ19"/>
    <mergeCell ref="CR19:CW19"/>
    <mergeCell ref="CX19:DC19"/>
    <mergeCell ref="DD19:DJ19"/>
    <mergeCell ref="DK19:DP19"/>
    <mergeCell ref="DQ19:DW19"/>
    <mergeCell ref="DX19:EA19"/>
    <mergeCell ref="EB19:EE19"/>
    <mergeCell ref="EF19:EL19"/>
    <mergeCell ref="EM19:ER19"/>
    <mergeCell ref="ES19:EX19"/>
    <mergeCell ref="EY19:FE19"/>
    <mergeCell ref="FF19:FL19"/>
    <mergeCell ref="FM19:FS19"/>
    <mergeCell ref="FT19:FY19"/>
    <mergeCell ref="FZ19:GF19"/>
    <mergeCell ref="GG19:GO19"/>
    <mergeCell ref="GP19:GV19"/>
    <mergeCell ref="GW19:HB19"/>
    <mergeCell ref="HC19:HI19"/>
    <mergeCell ref="HJ19:HO19"/>
    <mergeCell ref="HP19:HU19"/>
    <mergeCell ref="HV19:IB19"/>
    <mergeCell ref="IC19:IH19"/>
    <mergeCell ref="A20:E20"/>
    <mergeCell ref="F20:Z20"/>
    <mergeCell ref="AA20:AF20"/>
    <mergeCell ref="AG20:AM20"/>
    <mergeCell ref="AN20:AT20"/>
    <mergeCell ref="AU20:BA20"/>
    <mergeCell ref="BB20:BG20"/>
    <mergeCell ref="BH20:BN20"/>
    <mergeCell ref="BO20:BW20"/>
    <mergeCell ref="BX20:CD20"/>
    <mergeCell ref="CE20:CJ20"/>
    <mergeCell ref="CK20:CQ20"/>
    <mergeCell ref="CR20:CW20"/>
    <mergeCell ref="CX20:DC20"/>
    <mergeCell ref="DD20:DJ20"/>
    <mergeCell ref="DK20:DP20"/>
    <mergeCell ref="DQ20:DW20"/>
    <mergeCell ref="DX20:EA20"/>
    <mergeCell ref="EB20:EE20"/>
    <mergeCell ref="EF20:EL20"/>
    <mergeCell ref="EM20:ER20"/>
    <mergeCell ref="ES20:EX20"/>
    <mergeCell ref="EY20:FE20"/>
    <mergeCell ref="FF20:FL20"/>
    <mergeCell ref="FM20:FS20"/>
    <mergeCell ref="FT20:FY20"/>
    <mergeCell ref="FZ20:GF20"/>
    <mergeCell ref="GG20:GO20"/>
    <mergeCell ref="GP20:GV20"/>
    <mergeCell ref="GW20:HB20"/>
    <mergeCell ref="HC20:HI20"/>
    <mergeCell ref="HJ20:HO20"/>
    <mergeCell ref="HP20:HU20"/>
    <mergeCell ref="HV20:IB20"/>
    <mergeCell ref="IC20:IH20"/>
    <mergeCell ref="A23:E23"/>
    <mergeCell ref="F23:Z23"/>
    <mergeCell ref="AA23:AF23"/>
    <mergeCell ref="AG23:AM23"/>
    <mergeCell ref="AN23:AT23"/>
    <mergeCell ref="AU23:BA23"/>
    <mergeCell ref="BB23:BG23"/>
    <mergeCell ref="BH23:BN23"/>
    <mergeCell ref="BO23:BW23"/>
    <mergeCell ref="BX23:CD23"/>
    <mergeCell ref="CE23:CJ23"/>
    <mergeCell ref="CK23:CQ23"/>
    <mergeCell ref="CR23:CW23"/>
    <mergeCell ref="CX23:DC23"/>
    <mergeCell ref="DD23:DJ23"/>
    <mergeCell ref="DK23:DP23"/>
    <mergeCell ref="DQ23:DW23"/>
    <mergeCell ref="DX23:EA23"/>
    <mergeCell ref="EB23:EE23"/>
    <mergeCell ref="EF23:EL23"/>
    <mergeCell ref="EM23:ER23"/>
    <mergeCell ref="ES23:EX23"/>
    <mergeCell ref="EY23:FE23"/>
    <mergeCell ref="FF23:FL23"/>
    <mergeCell ref="FM23:FS23"/>
    <mergeCell ref="FT23:FY23"/>
    <mergeCell ref="FZ23:GF23"/>
    <mergeCell ref="GG23:GO23"/>
    <mergeCell ref="GP23:GV23"/>
    <mergeCell ref="GW23:HB23"/>
    <mergeCell ref="HC23:HI23"/>
    <mergeCell ref="HJ23:HO23"/>
    <mergeCell ref="HP23:HU23"/>
    <mergeCell ref="HV23:IB23"/>
    <mergeCell ref="IC23:IH23"/>
    <mergeCell ref="A24:E24"/>
    <mergeCell ref="F24:Z24"/>
    <mergeCell ref="AA24:AF24"/>
    <mergeCell ref="AG24:AM24"/>
    <mergeCell ref="AN24:AT24"/>
    <mergeCell ref="AU24:BA24"/>
    <mergeCell ref="BB24:BG24"/>
    <mergeCell ref="BH24:BN24"/>
    <mergeCell ref="BO24:BW24"/>
    <mergeCell ref="BX24:CD24"/>
    <mergeCell ref="CE24:CJ24"/>
    <mergeCell ref="CK24:CQ24"/>
    <mergeCell ref="CR24:CW24"/>
    <mergeCell ref="CX24:DC24"/>
    <mergeCell ref="DD24:DJ24"/>
    <mergeCell ref="DK24:DP24"/>
    <mergeCell ref="DQ24:DW24"/>
    <mergeCell ref="DX24:EA24"/>
    <mergeCell ref="EB24:EE24"/>
    <mergeCell ref="EF24:EL24"/>
    <mergeCell ref="EM24:ER24"/>
    <mergeCell ref="ES24:EX24"/>
    <mergeCell ref="EY24:FE24"/>
    <mergeCell ref="FF24:FL24"/>
    <mergeCell ref="FM24:FS24"/>
    <mergeCell ref="FT24:FY24"/>
    <mergeCell ref="FZ24:GF24"/>
    <mergeCell ref="GG24:GO24"/>
    <mergeCell ref="GP24:GV24"/>
    <mergeCell ref="GW24:HB24"/>
    <mergeCell ref="HC24:HI24"/>
    <mergeCell ref="HJ24:HO24"/>
    <mergeCell ref="HP24:HU24"/>
    <mergeCell ref="HV24:IB24"/>
    <mergeCell ref="IC24:IH24"/>
    <mergeCell ref="A25:E25"/>
    <mergeCell ref="F25:Z25"/>
    <mergeCell ref="AA25:AF25"/>
    <mergeCell ref="AG25:AM25"/>
    <mergeCell ref="AN25:AT25"/>
    <mergeCell ref="AU25:BA25"/>
    <mergeCell ref="BB25:BG25"/>
    <mergeCell ref="BH25:BN25"/>
    <mergeCell ref="BO25:BW25"/>
    <mergeCell ref="BX25:CD25"/>
    <mergeCell ref="CE25:CJ25"/>
    <mergeCell ref="CK25:CQ25"/>
    <mergeCell ref="CR25:CW25"/>
    <mergeCell ref="CX25:DC25"/>
    <mergeCell ref="DD25:DJ25"/>
    <mergeCell ref="DK25:DP25"/>
    <mergeCell ref="DQ25:DW25"/>
    <mergeCell ref="DX25:EA25"/>
    <mergeCell ref="EB25:EE25"/>
    <mergeCell ref="EF25:EL25"/>
    <mergeCell ref="EM25:ER25"/>
    <mergeCell ref="ES25:EX25"/>
    <mergeCell ref="EY25:FE25"/>
    <mergeCell ref="FF25:FL25"/>
    <mergeCell ref="FM25:FS25"/>
    <mergeCell ref="FT25:FY25"/>
    <mergeCell ref="FZ25:GF25"/>
    <mergeCell ref="GG25:GO25"/>
    <mergeCell ref="GP25:GV25"/>
    <mergeCell ref="GW25:HB25"/>
    <mergeCell ref="HC25:HI25"/>
    <mergeCell ref="HJ25:HO25"/>
    <mergeCell ref="HP25:HU25"/>
    <mergeCell ref="HV25:IB25"/>
    <mergeCell ref="IC25:IH25"/>
    <mergeCell ref="A26:E26"/>
    <mergeCell ref="F26:Z26"/>
    <mergeCell ref="AA26:AF26"/>
    <mergeCell ref="AG26:AM26"/>
    <mergeCell ref="AN26:AT26"/>
    <mergeCell ref="AU26:BA26"/>
    <mergeCell ref="BB26:BG26"/>
    <mergeCell ref="BH26:BN26"/>
    <mergeCell ref="BO26:BW26"/>
    <mergeCell ref="BX26:CD26"/>
    <mergeCell ref="CE26:CJ26"/>
    <mergeCell ref="CK26:CQ26"/>
    <mergeCell ref="CR26:CW26"/>
    <mergeCell ref="CX26:DC26"/>
    <mergeCell ref="DD26:DJ26"/>
    <mergeCell ref="DK26:DP26"/>
    <mergeCell ref="DQ26:DW26"/>
    <mergeCell ref="DX26:EA26"/>
    <mergeCell ref="EB26:EE26"/>
    <mergeCell ref="EF26:EL26"/>
    <mergeCell ref="EM26:ER26"/>
    <mergeCell ref="ES26:EX26"/>
    <mergeCell ref="EY26:FE26"/>
    <mergeCell ref="FF26:FL26"/>
    <mergeCell ref="FM26:FS26"/>
    <mergeCell ref="FT26:FY26"/>
    <mergeCell ref="FZ26:GF26"/>
    <mergeCell ref="GG26:GO26"/>
    <mergeCell ref="GP26:GV26"/>
    <mergeCell ref="GW26:HB26"/>
    <mergeCell ref="HC26:HI26"/>
    <mergeCell ref="HJ26:HO26"/>
    <mergeCell ref="HP26:HU26"/>
    <mergeCell ref="HV26:IB26"/>
    <mergeCell ref="IC26:IH26"/>
    <mergeCell ref="A27:E27"/>
    <mergeCell ref="F27:Z27"/>
    <mergeCell ref="AA27:AF27"/>
    <mergeCell ref="AG27:AM27"/>
    <mergeCell ref="AN27:AT27"/>
    <mergeCell ref="AU27:BA27"/>
    <mergeCell ref="BB27:BG27"/>
    <mergeCell ref="BH27:BN27"/>
    <mergeCell ref="BO27:BW27"/>
    <mergeCell ref="BX27:CD27"/>
    <mergeCell ref="CE27:CJ27"/>
    <mergeCell ref="CK27:CQ27"/>
    <mergeCell ref="CR27:CW27"/>
    <mergeCell ref="CX27:DC27"/>
    <mergeCell ref="DD27:DJ27"/>
    <mergeCell ref="DK27:DP27"/>
    <mergeCell ref="DQ27:DW27"/>
    <mergeCell ref="DX27:EA27"/>
    <mergeCell ref="EB27:EE27"/>
    <mergeCell ref="EF27:EL27"/>
    <mergeCell ref="EM27:ER27"/>
    <mergeCell ref="ES27:EX27"/>
    <mergeCell ref="EY27:FE27"/>
    <mergeCell ref="FF27:FL27"/>
    <mergeCell ref="FM27:FS27"/>
    <mergeCell ref="FT27:FY27"/>
    <mergeCell ref="FZ27:GF27"/>
    <mergeCell ref="GG27:GO27"/>
    <mergeCell ref="GP27:GV27"/>
    <mergeCell ref="GW27:HB27"/>
    <mergeCell ref="HC27:HI27"/>
    <mergeCell ref="HJ27:HO27"/>
    <mergeCell ref="HP27:HU27"/>
    <mergeCell ref="HV27:IB27"/>
    <mergeCell ref="IC27:IH27"/>
    <mergeCell ref="A28:E28"/>
    <mergeCell ref="F28:Z28"/>
    <mergeCell ref="AA28:AF28"/>
    <mergeCell ref="AG28:AM28"/>
    <mergeCell ref="AN28:AT28"/>
    <mergeCell ref="AU28:BA28"/>
    <mergeCell ref="BB28:BG28"/>
    <mergeCell ref="BH28:BN28"/>
    <mergeCell ref="BO28:BW28"/>
    <mergeCell ref="BX28:CD28"/>
    <mergeCell ref="CE28:CJ28"/>
    <mergeCell ref="CK28:CQ28"/>
    <mergeCell ref="CR28:CW28"/>
    <mergeCell ref="CX28:DC28"/>
    <mergeCell ref="DD28:DJ28"/>
    <mergeCell ref="DK28:DP28"/>
    <mergeCell ref="DQ28:DW28"/>
    <mergeCell ref="DX28:EA28"/>
    <mergeCell ref="EB28:EE28"/>
    <mergeCell ref="EF28:EL28"/>
    <mergeCell ref="EM28:ER28"/>
    <mergeCell ref="ES28:EX28"/>
    <mergeCell ref="EY28:FE28"/>
    <mergeCell ref="FF28:FL28"/>
    <mergeCell ref="FM28:FS28"/>
    <mergeCell ref="FT28:FY28"/>
    <mergeCell ref="FZ28:GF28"/>
    <mergeCell ref="GG28:GO28"/>
    <mergeCell ref="GP28:GV28"/>
    <mergeCell ref="GW28:HB28"/>
    <mergeCell ref="HC28:HI28"/>
    <mergeCell ref="HJ28:HO28"/>
    <mergeCell ref="HP28:HU28"/>
    <mergeCell ref="HV28:IB28"/>
    <mergeCell ref="IC28:IH28"/>
    <mergeCell ref="A22:E22"/>
    <mergeCell ref="BB22:BG22"/>
    <mergeCell ref="BH22:BN22"/>
    <mergeCell ref="BO22:BW22"/>
    <mergeCell ref="F22:Z22"/>
    <mergeCell ref="AA22:AF22"/>
    <mergeCell ref="AG22:AM22"/>
    <mergeCell ref="AN22:AT22"/>
    <mergeCell ref="AU22:BA22"/>
    <mergeCell ref="BX22:CD22"/>
    <mergeCell ref="CX22:DC22"/>
    <mergeCell ref="DD22:DJ22"/>
    <mergeCell ref="DK22:DP22"/>
    <mergeCell ref="CE22:CJ22"/>
    <mergeCell ref="CK22:CQ22"/>
    <mergeCell ref="CR22:CW22"/>
    <mergeCell ref="DQ22:DW22"/>
    <mergeCell ref="DX22:EA22"/>
    <mergeCell ref="EB22:EE22"/>
    <mergeCell ref="EF22:EL22"/>
    <mergeCell ref="EM22:ER22"/>
    <mergeCell ref="ES22:EX22"/>
    <mergeCell ref="EY22:FE22"/>
    <mergeCell ref="FF22:FL22"/>
    <mergeCell ref="FM22:FS22"/>
    <mergeCell ref="HJ22:HO22"/>
    <mergeCell ref="HP22:HU22"/>
    <mergeCell ref="HV22:IB22"/>
    <mergeCell ref="IC22:IH22"/>
    <mergeCell ref="FT22:FY22"/>
    <mergeCell ref="FZ22:GF22"/>
    <mergeCell ref="GG22:GO22"/>
    <mergeCell ref="GP22:GV22"/>
    <mergeCell ref="GW22:HB22"/>
    <mergeCell ref="HC22:HI22"/>
    <mergeCell ref="A21:E21"/>
    <mergeCell ref="F21:Z21"/>
    <mergeCell ref="AA21:AF21"/>
    <mergeCell ref="AG21:AM21"/>
    <mergeCell ref="AN21:AT21"/>
    <mergeCell ref="AU21:BA21"/>
    <mergeCell ref="BB21:BG21"/>
    <mergeCell ref="BH21:BN21"/>
    <mergeCell ref="BO21:BW21"/>
    <mergeCell ref="BX21:CD21"/>
    <mergeCell ref="CE21:CJ21"/>
    <mergeCell ref="CK21:CQ21"/>
    <mergeCell ref="CR21:CW21"/>
    <mergeCell ref="CX21:DC21"/>
    <mergeCell ref="DD21:DJ21"/>
    <mergeCell ref="DK21:DP21"/>
    <mergeCell ref="DQ21:DW21"/>
    <mergeCell ref="DX21:EA21"/>
    <mergeCell ref="GW21:HB21"/>
    <mergeCell ref="EB21:EE21"/>
    <mergeCell ref="EF21:EL21"/>
    <mergeCell ref="EM21:ER21"/>
    <mergeCell ref="ES21:EX21"/>
    <mergeCell ref="EY21:FE21"/>
    <mergeCell ref="FF21:FL21"/>
    <mergeCell ref="HC21:HI21"/>
    <mergeCell ref="HJ21:HO21"/>
    <mergeCell ref="HP21:HU21"/>
    <mergeCell ref="HV21:IB21"/>
    <mergeCell ref="IC21:IH21"/>
    <mergeCell ref="FM21:FS21"/>
    <mergeCell ref="FT21:FY21"/>
    <mergeCell ref="FZ21:GF21"/>
    <mergeCell ref="GG21:GO21"/>
    <mergeCell ref="GP21:GV2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9"/>
  <sheetViews>
    <sheetView zoomScalePageLayoutView="0" workbookViewId="0" topLeftCell="M10">
      <selection activeCell="DX20" sqref="DX20:EA20"/>
    </sheetView>
  </sheetViews>
  <sheetFormatPr defaultColWidth="0.875" defaultRowHeight="12.75"/>
  <cols>
    <col min="1" max="25" width="0.875" style="1" customWidth="1"/>
    <col min="26" max="26" width="9.625" style="1" customWidth="1"/>
    <col min="27" max="31" width="0.875" style="1" customWidth="1"/>
    <col min="32" max="32" width="6.25390625" style="1" customWidth="1"/>
    <col min="33" max="74" width="0.875" style="1" customWidth="1"/>
    <col min="75" max="75" width="6.875" style="1" customWidth="1"/>
    <col min="76" max="87" width="0.875" style="1" customWidth="1"/>
    <col min="88" max="88" width="3.25390625" style="1" customWidth="1"/>
    <col min="89" max="106" width="0.875" style="1" customWidth="1"/>
    <col min="107" max="107" width="4.00390625" style="1" customWidth="1"/>
    <col min="108" max="123" width="0.875" style="1" customWidth="1"/>
    <col min="124" max="124" width="3.25390625" style="1" customWidth="1"/>
    <col min="125" max="127" width="0.875" style="1" customWidth="1"/>
    <col min="128" max="128" width="2.25390625" style="1" customWidth="1"/>
    <col min="129" max="130" width="0.875" style="1" customWidth="1"/>
    <col min="131" max="134" width="3.25390625" style="1" customWidth="1"/>
    <col min="135" max="135" width="3.125" style="1" customWidth="1"/>
    <col min="136" max="141" width="0.875" style="1" customWidth="1"/>
    <col min="142" max="142" width="3.25390625" style="1" customWidth="1"/>
    <col min="143" max="147" width="0.875" style="1" customWidth="1"/>
    <col min="148" max="148" width="2.00390625" style="1" customWidth="1"/>
    <col min="149" max="180" width="0.875" style="1" customWidth="1"/>
    <col min="181" max="181" width="4.375" style="1" customWidth="1"/>
    <col min="182" max="196" width="0.875" style="1" customWidth="1"/>
    <col min="197" max="197" width="8.375" style="1" customWidth="1"/>
    <col min="198" max="209" width="0.875" style="1" customWidth="1"/>
    <col min="210" max="210" width="5.25390625" style="1" customWidth="1"/>
    <col min="211" max="222" width="0.875" style="1" customWidth="1"/>
    <col min="223" max="223" width="4.00390625" style="1" customWidth="1"/>
    <col min="224" max="228" width="0.875" style="1" customWidth="1"/>
    <col min="229" max="229" width="7.00390625" style="1" customWidth="1"/>
    <col min="230" max="16384" width="0.875" style="1" customWidth="1"/>
  </cols>
  <sheetData>
    <row r="1" spans="220:242" s="2" customFormat="1" ht="29.25" customHeight="1">
      <c r="HL1" s="323" t="s">
        <v>105</v>
      </c>
      <c r="HM1" s="323"/>
      <c r="HN1" s="323"/>
      <c r="HO1" s="323"/>
      <c r="HP1" s="323"/>
      <c r="HQ1" s="323"/>
      <c r="HR1" s="323"/>
      <c r="HS1" s="323"/>
      <c r="HT1" s="323"/>
      <c r="HU1" s="323"/>
      <c r="HV1" s="323"/>
      <c r="HW1" s="323"/>
      <c r="HX1" s="323"/>
      <c r="HY1" s="323"/>
      <c r="HZ1" s="323"/>
      <c r="IA1" s="323"/>
      <c r="IB1" s="323"/>
      <c r="IC1" s="323"/>
      <c r="ID1" s="323"/>
      <c r="IE1" s="323"/>
      <c r="IF1" s="323"/>
      <c r="IG1" s="323"/>
      <c r="IH1" s="323"/>
    </row>
    <row r="2" spans="1:242" s="4" customFormat="1" ht="22.5" customHeight="1">
      <c r="A2" s="199" t="s">
        <v>660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  <c r="IB2" s="199"/>
      <c r="IC2" s="199"/>
      <c r="ID2" s="199"/>
      <c r="IE2" s="199"/>
      <c r="IF2" s="199"/>
      <c r="IG2" s="199"/>
      <c r="IH2" s="199"/>
    </row>
    <row r="3" spans="213:242" ht="22.5" customHeight="1">
      <c r="HE3" s="174" t="s">
        <v>84</v>
      </c>
      <c r="HF3" s="174"/>
      <c r="HG3" s="174"/>
      <c r="HH3" s="174"/>
      <c r="HI3" s="174"/>
      <c r="HJ3" s="174"/>
      <c r="HK3" s="174"/>
      <c r="HL3" s="174"/>
      <c r="HM3" s="174"/>
      <c r="HN3" s="174"/>
      <c r="HO3" s="174"/>
      <c r="HP3" s="174"/>
      <c r="HQ3" s="174"/>
      <c r="HR3" s="174"/>
      <c r="HS3" s="174"/>
      <c r="HT3" s="174"/>
      <c r="HU3" s="174"/>
      <c r="HV3" s="174"/>
      <c r="HW3" s="174"/>
      <c r="HX3" s="174"/>
      <c r="HY3" s="174"/>
      <c r="HZ3" s="174"/>
      <c r="IA3" s="174"/>
      <c r="IB3" s="174"/>
      <c r="IC3" s="174"/>
      <c r="ID3" s="174"/>
      <c r="IE3" s="174"/>
      <c r="IF3" s="174"/>
      <c r="IG3" s="174"/>
      <c r="IH3" s="174"/>
    </row>
    <row r="4" spans="214:242" ht="11.25">
      <c r="HF4" s="6"/>
      <c r="HG4" s="300"/>
      <c r="HH4" s="300"/>
      <c r="HI4" s="300"/>
      <c r="HJ4" s="300"/>
      <c r="HK4" s="300"/>
      <c r="HL4" s="300"/>
      <c r="HM4" s="300"/>
      <c r="HN4" s="300"/>
      <c r="HO4" s="300"/>
      <c r="HP4" s="300"/>
      <c r="HQ4" s="300"/>
      <c r="HR4" s="300"/>
      <c r="HS4" s="300"/>
      <c r="HT4" s="300"/>
      <c r="HU4" s="300"/>
      <c r="HV4" s="300"/>
      <c r="HW4" s="300"/>
      <c r="HX4" s="300"/>
      <c r="HY4" s="300"/>
      <c r="HZ4" s="300"/>
      <c r="IA4" s="300"/>
      <c r="IB4" s="300"/>
      <c r="IC4" s="300"/>
      <c r="ID4" s="300"/>
      <c r="IE4" s="300"/>
      <c r="IF4" s="300"/>
      <c r="IG4" s="300"/>
      <c r="IH4" s="300"/>
    </row>
    <row r="5" spans="215:242" ht="12.75" customHeight="1">
      <c r="HG5" s="301" t="s">
        <v>8</v>
      </c>
      <c r="HH5" s="301"/>
      <c r="HI5" s="301"/>
      <c r="HJ5" s="301"/>
      <c r="HK5" s="301"/>
      <c r="HL5" s="301"/>
      <c r="HM5" s="301"/>
      <c r="HN5" s="301"/>
      <c r="HO5" s="301"/>
      <c r="HP5" s="301"/>
      <c r="HQ5" s="301"/>
      <c r="HR5" s="301"/>
      <c r="HS5" s="301"/>
      <c r="HT5" s="301"/>
      <c r="HU5" s="301"/>
      <c r="HV5" s="301"/>
      <c r="HW5" s="301"/>
      <c r="HX5" s="301"/>
      <c r="HY5" s="301"/>
      <c r="HZ5" s="301"/>
      <c r="IA5" s="301"/>
      <c r="IB5" s="301"/>
      <c r="IC5" s="301"/>
      <c r="ID5" s="301"/>
      <c r="IE5" s="301"/>
      <c r="IF5" s="301"/>
      <c r="IG5" s="301"/>
      <c r="IH5" s="301"/>
    </row>
    <row r="6" spans="214:242" ht="11.25">
      <c r="HF6" s="302" t="s">
        <v>9</v>
      </c>
      <c r="HG6" s="302"/>
      <c r="HH6" s="303" t="s">
        <v>85</v>
      </c>
      <c r="HI6" s="303"/>
      <c r="HJ6" s="303"/>
      <c r="HK6" s="324" t="s">
        <v>9</v>
      </c>
      <c r="HL6" s="324"/>
      <c r="HM6" s="303" t="s">
        <v>657</v>
      </c>
      <c r="HN6" s="303"/>
      <c r="HO6" s="303"/>
      <c r="HP6" s="303"/>
      <c r="HQ6" s="303"/>
      <c r="HR6" s="303"/>
      <c r="HS6" s="303"/>
      <c r="HT6" s="303"/>
      <c r="HU6" s="303"/>
      <c r="HV6" s="303"/>
      <c r="HW6" s="303"/>
      <c r="HX6" s="302">
        <v>20</v>
      </c>
      <c r="HY6" s="302"/>
      <c r="HZ6" s="302"/>
      <c r="IA6" s="304" t="s">
        <v>658</v>
      </c>
      <c r="IB6" s="304"/>
      <c r="IC6" s="304"/>
      <c r="IE6" s="5" t="s">
        <v>11</v>
      </c>
      <c r="IH6" s="5"/>
    </row>
    <row r="7" ht="11.25">
      <c r="IH7" s="3" t="s">
        <v>10</v>
      </c>
    </row>
    <row r="9" spans="1:242" s="2" customFormat="1" ht="11.25" customHeight="1">
      <c r="A9" s="293" t="s">
        <v>0</v>
      </c>
      <c r="B9" s="294"/>
      <c r="C9" s="294"/>
      <c r="D9" s="294"/>
      <c r="E9" s="295"/>
      <c r="F9" s="293" t="s">
        <v>106</v>
      </c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5"/>
      <c r="AA9" s="284" t="s">
        <v>107</v>
      </c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6"/>
      <c r="DQ9" s="293" t="s">
        <v>108</v>
      </c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5"/>
      <c r="ES9" s="284" t="s">
        <v>109</v>
      </c>
      <c r="ET9" s="285"/>
      <c r="EU9" s="285"/>
      <c r="EV9" s="285"/>
      <c r="EW9" s="285"/>
      <c r="EX9" s="285"/>
      <c r="EY9" s="285"/>
      <c r="EZ9" s="285"/>
      <c r="FA9" s="285"/>
      <c r="FB9" s="285"/>
      <c r="FC9" s="285"/>
      <c r="FD9" s="285"/>
      <c r="FE9" s="285"/>
      <c r="FF9" s="285"/>
      <c r="FG9" s="285"/>
      <c r="FH9" s="285"/>
      <c r="FI9" s="285"/>
      <c r="FJ9" s="285"/>
      <c r="FK9" s="285"/>
      <c r="FL9" s="285"/>
      <c r="FM9" s="285"/>
      <c r="FN9" s="285"/>
      <c r="FO9" s="285"/>
      <c r="FP9" s="285"/>
      <c r="FQ9" s="285"/>
      <c r="FR9" s="285"/>
      <c r="FS9" s="285"/>
      <c r="FT9" s="285"/>
      <c r="FU9" s="285"/>
      <c r="FV9" s="285"/>
      <c r="FW9" s="285"/>
      <c r="FX9" s="285"/>
      <c r="FY9" s="285"/>
      <c r="FZ9" s="285"/>
      <c r="GA9" s="285"/>
      <c r="GB9" s="285"/>
      <c r="GC9" s="285"/>
      <c r="GD9" s="285"/>
      <c r="GE9" s="285"/>
      <c r="GF9" s="285"/>
      <c r="GG9" s="285"/>
      <c r="GH9" s="285"/>
      <c r="GI9" s="285"/>
      <c r="GJ9" s="285"/>
      <c r="GK9" s="285"/>
      <c r="GL9" s="285"/>
      <c r="GM9" s="285"/>
      <c r="GN9" s="285"/>
      <c r="GO9" s="285"/>
      <c r="GP9" s="285"/>
      <c r="GQ9" s="285"/>
      <c r="GR9" s="285"/>
      <c r="GS9" s="285"/>
      <c r="GT9" s="285"/>
      <c r="GU9" s="285"/>
      <c r="GV9" s="285"/>
      <c r="GW9" s="285"/>
      <c r="GX9" s="285"/>
      <c r="GY9" s="285"/>
      <c r="GZ9" s="285"/>
      <c r="HA9" s="285"/>
      <c r="HB9" s="285"/>
      <c r="HC9" s="285"/>
      <c r="HD9" s="285"/>
      <c r="HE9" s="285"/>
      <c r="HF9" s="285"/>
      <c r="HG9" s="285"/>
      <c r="HH9" s="285"/>
      <c r="HI9" s="285"/>
      <c r="HJ9" s="285"/>
      <c r="HK9" s="285"/>
      <c r="HL9" s="285"/>
      <c r="HM9" s="285"/>
      <c r="HN9" s="285"/>
      <c r="HO9" s="285"/>
      <c r="HP9" s="285"/>
      <c r="HQ9" s="285"/>
      <c r="HR9" s="285"/>
      <c r="HS9" s="285"/>
      <c r="HT9" s="285"/>
      <c r="HU9" s="285"/>
      <c r="HV9" s="285"/>
      <c r="HW9" s="285"/>
      <c r="HX9" s="285"/>
      <c r="HY9" s="285"/>
      <c r="HZ9" s="285"/>
      <c r="IA9" s="285"/>
      <c r="IB9" s="285"/>
      <c r="IC9" s="285"/>
      <c r="ID9" s="285"/>
      <c r="IE9" s="285"/>
      <c r="IF9" s="285"/>
      <c r="IG9" s="285"/>
      <c r="IH9" s="286"/>
    </row>
    <row r="10" spans="1:242" s="2" customFormat="1" ht="11.25" customHeight="1">
      <c r="A10" s="296"/>
      <c r="B10" s="297"/>
      <c r="C10" s="297"/>
      <c r="D10" s="297"/>
      <c r="E10" s="298"/>
      <c r="F10" s="296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8"/>
      <c r="AA10" s="284" t="s">
        <v>110</v>
      </c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6"/>
      <c r="BB10" s="284" t="s">
        <v>111</v>
      </c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6"/>
      <c r="CE10" s="284" t="s">
        <v>112</v>
      </c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6"/>
      <c r="DK10" s="287" t="s">
        <v>113</v>
      </c>
      <c r="DL10" s="288"/>
      <c r="DM10" s="288"/>
      <c r="DN10" s="288"/>
      <c r="DO10" s="288"/>
      <c r="DP10" s="289"/>
      <c r="DQ10" s="296"/>
      <c r="DR10" s="297"/>
      <c r="DS10" s="297"/>
      <c r="DT10" s="297"/>
      <c r="DU10" s="297"/>
      <c r="DV10" s="297"/>
      <c r="DW10" s="297"/>
      <c r="DX10" s="297"/>
      <c r="DY10" s="297"/>
      <c r="DZ10" s="297"/>
      <c r="EA10" s="297"/>
      <c r="EB10" s="297"/>
      <c r="EC10" s="297"/>
      <c r="ED10" s="297"/>
      <c r="EE10" s="297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8"/>
      <c r="ES10" s="284" t="s">
        <v>110</v>
      </c>
      <c r="ET10" s="285"/>
      <c r="EU10" s="285"/>
      <c r="EV10" s="285"/>
      <c r="EW10" s="285"/>
      <c r="EX10" s="285"/>
      <c r="EY10" s="285"/>
      <c r="EZ10" s="285"/>
      <c r="FA10" s="285"/>
      <c r="FB10" s="285"/>
      <c r="FC10" s="285"/>
      <c r="FD10" s="285"/>
      <c r="FE10" s="285"/>
      <c r="FF10" s="285"/>
      <c r="FG10" s="285"/>
      <c r="FH10" s="285"/>
      <c r="FI10" s="285"/>
      <c r="FJ10" s="285"/>
      <c r="FK10" s="285"/>
      <c r="FL10" s="285"/>
      <c r="FM10" s="285"/>
      <c r="FN10" s="285"/>
      <c r="FO10" s="285"/>
      <c r="FP10" s="285"/>
      <c r="FQ10" s="285"/>
      <c r="FR10" s="285"/>
      <c r="FS10" s="286"/>
      <c r="FT10" s="284" t="s">
        <v>111</v>
      </c>
      <c r="FU10" s="285"/>
      <c r="FV10" s="285"/>
      <c r="FW10" s="285"/>
      <c r="FX10" s="285"/>
      <c r="FY10" s="285"/>
      <c r="FZ10" s="285"/>
      <c r="GA10" s="285"/>
      <c r="GB10" s="285"/>
      <c r="GC10" s="285"/>
      <c r="GD10" s="285"/>
      <c r="GE10" s="285"/>
      <c r="GF10" s="285"/>
      <c r="GG10" s="285"/>
      <c r="GH10" s="285"/>
      <c r="GI10" s="285"/>
      <c r="GJ10" s="285"/>
      <c r="GK10" s="285"/>
      <c r="GL10" s="285"/>
      <c r="GM10" s="285"/>
      <c r="GN10" s="285"/>
      <c r="GO10" s="285"/>
      <c r="GP10" s="285"/>
      <c r="GQ10" s="285"/>
      <c r="GR10" s="285"/>
      <c r="GS10" s="285"/>
      <c r="GT10" s="285"/>
      <c r="GU10" s="285"/>
      <c r="GV10" s="286"/>
      <c r="GW10" s="284" t="s">
        <v>112</v>
      </c>
      <c r="GX10" s="285"/>
      <c r="GY10" s="285"/>
      <c r="GZ10" s="285"/>
      <c r="HA10" s="285"/>
      <c r="HB10" s="285"/>
      <c r="HC10" s="285"/>
      <c r="HD10" s="285"/>
      <c r="HE10" s="285"/>
      <c r="HF10" s="285"/>
      <c r="HG10" s="285"/>
      <c r="HH10" s="285"/>
      <c r="HI10" s="285"/>
      <c r="HJ10" s="285"/>
      <c r="HK10" s="285"/>
      <c r="HL10" s="285"/>
      <c r="HM10" s="285"/>
      <c r="HN10" s="285"/>
      <c r="HO10" s="285"/>
      <c r="HP10" s="285"/>
      <c r="HQ10" s="285"/>
      <c r="HR10" s="285"/>
      <c r="HS10" s="285"/>
      <c r="HT10" s="285"/>
      <c r="HU10" s="285"/>
      <c r="HV10" s="285"/>
      <c r="HW10" s="285"/>
      <c r="HX10" s="285"/>
      <c r="HY10" s="285"/>
      <c r="HZ10" s="285"/>
      <c r="IA10" s="285"/>
      <c r="IB10" s="286"/>
      <c r="IC10" s="287" t="s">
        <v>113</v>
      </c>
      <c r="ID10" s="288"/>
      <c r="IE10" s="288"/>
      <c r="IF10" s="288"/>
      <c r="IG10" s="288"/>
      <c r="IH10" s="289"/>
    </row>
    <row r="11" spans="1:242" s="2" customFormat="1" ht="57" customHeight="1">
      <c r="A11" s="284"/>
      <c r="B11" s="285"/>
      <c r="C11" s="285"/>
      <c r="D11" s="285"/>
      <c r="E11" s="286"/>
      <c r="F11" s="284" t="s">
        <v>12</v>
      </c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6"/>
      <c r="AA11" s="281" t="s">
        <v>114</v>
      </c>
      <c r="AB11" s="282"/>
      <c r="AC11" s="282"/>
      <c r="AD11" s="282"/>
      <c r="AE11" s="282"/>
      <c r="AF11" s="283"/>
      <c r="AG11" s="281" t="s">
        <v>115</v>
      </c>
      <c r="AH11" s="282"/>
      <c r="AI11" s="282"/>
      <c r="AJ11" s="282"/>
      <c r="AK11" s="282"/>
      <c r="AL11" s="282"/>
      <c r="AM11" s="283"/>
      <c r="AN11" s="281" t="s">
        <v>116</v>
      </c>
      <c r="AO11" s="282"/>
      <c r="AP11" s="282"/>
      <c r="AQ11" s="282"/>
      <c r="AR11" s="282"/>
      <c r="AS11" s="282"/>
      <c r="AT11" s="283"/>
      <c r="AU11" s="281" t="s">
        <v>117</v>
      </c>
      <c r="AV11" s="282"/>
      <c r="AW11" s="282"/>
      <c r="AX11" s="282"/>
      <c r="AY11" s="282"/>
      <c r="AZ11" s="282"/>
      <c r="BA11" s="283"/>
      <c r="BB11" s="281" t="s">
        <v>114</v>
      </c>
      <c r="BC11" s="282"/>
      <c r="BD11" s="282"/>
      <c r="BE11" s="282"/>
      <c r="BF11" s="282"/>
      <c r="BG11" s="283"/>
      <c r="BH11" s="281" t="s">
        <v>115</v>
      </c>
      <c r="BI11" s="282"/>
      <c r="BJ11" s="282"/>
      <c r="BK11" s="282"/>
      <c r="BL11" s="282"/>
      <c r="BM11" s="282"/>
      <c r="BN11" s="283"/>
      <c r="BO11" s="281" t="s">
        <v>118</v>
      </c>
      <c r="BP11" s="282"/>
      <c r="BQ11" s="282"/>
      <c r="BR11" s="282"/>
      <c r="BS11" s="282"/>
      <c r="BT11" s="282"/>
      <c r="BU11" s="282"/>
      <c r="BV11" s="282"/>
      <c r="BW11" s="283"/>
      <c r="BX11" s="281" t="s">
        <v>119</v>
      </c>
      <c r="BY11" s="282"/>
      <c r="BZ11" s="282"/>
      <c r="CA11" s="282"/>
      <c r="CB11" s="282"/>
      <c r="CC11" s="282"/>
      <c r="CD11" s="283"/>
      <c r="CE11" s="281" t="s">
        <v>114</v>
      </c>
      <c r="CF11" s="282"/>
      <c r="CG11" s="282"/>
      <c r="CH11" s="282"/>
      <c r="CI11" s="282"/>
      <c r="CJ11" s="283"/>
      <c r="CK11" s="281" t="s">
        <v>115</v>
      </c>
      <c r="CL11" s="282"/>
      <c r="CM11" s="282"/>
      <c r="CN11" s="282"/>
      <c r="CO11" s="282"/>
      <c r="CP11" s="282"/>
      <c r="CQ11" s="283"/>
      <c r="CR11" s="287" t="s">
        <v>120</v>
      </c>
      <c r="CS11" s="288"/>
      <c r="CT11" s="288"/>
      <c r="CU11" s="288"/>
      <c r="CV11" s="288"/>
      <c r="CW11" s="289"/>
      <c r="CX11" s="287" t="s">
        <v>121</v>
      </c>
      <c r="CY11" s="288"/>
      <c r="CZ11" s="288"/>
      <c r="DA11" s="288"/>
      <c r="DB11" s="288"/>
      <c r="DC11" s="289"/>
      <c r="DD11" s="287" t="s">
        <v>122</v>
      </c>
      <c r="DE11" s="288"/>
      <c r="DF11" s="288"/>
      <c r="DG11" s="288"/>
      <c r="DH11" s="282"/>
      <c r="DI11" s="282"/>
      <c r="DJ11" s="283"/>
      <c r="DK11" s="290"/>
      <c r="DL11" s="291"/>
      <c r="DM11" s="291"/>
      <c r="DN11" s="291"/>
      <c r="DO11" s="291"/>
      <c r="DP11" s="292"/>
      <c r="DQ11" s="281" t="s">
        <v>123</v>
      </c>
      <c r="DR11" s="282"/>
      <c r="DS11" s="282"/>
      <c r="DT11" s="282"/>
      <c r="DU11" s="282"/>
      <c r="DV11" s="282"/>
      <c r="DW11" s="283"/>
      <c r="DX11" s="281" t="s">
        <v>124</v>
      </c>
      <c r="DY11" s="282"/>
      <c r="DZ11" s="282"/>
      <c r="EA11" s="283"/>
      <c r="EB11" s="281" t="s">
        <v>125</v>
      </c>
      <c r="EC11" s="282"/>
      <c r="ED11" s="282"/>
      <c r="EE11" s="283"/>
      <c r="EF11" s="281" t="s">
        <v>126</v>
      </c>
      <c r="EG11" s="282"/>
      <c r="EH11" s="282"/>
      <c r="EI11" s="282"/>
      <c r="EJ11" s="282"/>
      <c r="EK11" s="282"/>
      <c r="EL11" s="283"/>
      <c r="EM11" s="281" t="s">
        <v>127</v>
      </c>
      <c r="EN11" s="282"/>
      <c r="EO11" s="282"/>
      <c r="EP11" s="282"/>
      <c r="EQ11" s="282"/>
      <c r="ER11" s="283"/>
      <c r="ES11" s="281" t="s">
        <v>114</v>
      </c>
      <c r="ET11" s="282"/>
      <c r="EU11" s="282"/>
      <c r="EV11" s="282"/>
      <c r="EW11" s="282"/>
      <c r="EX11" s="283"/>
      <c r="EY11" s="281" t="s">
        <v>115</v>
      </c>
      <c r="EZ11" s="282"/>
      <c r="FA11" s="282"/>
      <c r="FB11" s="282"/>
      <c r="FC11" s="282"/>
      <c r="FD11" s="282"/>
      <c r="FE11" s="283"/>
      <c r="FF11" s="281" t="s">
        <v>116</v>
      </c>
      <c r="FG11" s="282"/>
      <c r="FH11" s="282"/>
      <c r="FI11" s="282"/>
      <c r="FJ11" s="282"/>
      <c r="FK11" s="282"/>
      <c r="FL11" s="283"/>
      <c r="FM11" s="281" t="s">
        <v>117</v>
      </c>
      <c r="FN11" s="282"/>
      <c r="FO11" s="282"/>
      <c r="FP11" s="282"/>
      <c r="FQ11" s="282"/>
      <c r="FR11" s="282"/>
      <c r="FS11" s="283"/>
      <c r="FT11" s="281" t="s">
        <v>114</v>
      </c>
      <c r="FU11" s="282"/>
      <c r="FV11" s="282"/>
      <c r="FW11" s="282"/>
      <c r="FX11" s="282"/>
      <c r="FY11" s="283"/>
      <c r="FZ11" s="281" t="s">
        <v>115</v>
      </c>
      <c r="GA11" s="282"/>
      <c r="GB11" s="282"/>
      <c r="GC11" s="282"/>
      <c r="GD11" s="282"/>
      <c r="GE11" s="282"/>
      <c r="GF11" s="283"/>
      <c r="GG11" s="281" t="s">
        <v>118</v>
      </c>
      <c r="GH11" s="282"/>
      <c r="GI11" s="282"/>
      <c r="GJ11" s="282"/>
      <c r="GK11" s="282"/>
      <c r="GL11" s="282"/>
      <c r="GM11" s="282"/>
      <c r="GN11" s="282"/>
      <c r="GO11" s="283"/>
      <c r="GP11" s="281" t="s">
        <v>119</v>
      </c>
      <c r="GQ11" s="282"/>
      <c r="GR11" s="282"/>
      <c r="GS11" s="282"/>
      <c r="GT11" s="282"/>
      <c r="GU11" s="282"/>
      <c r="GV11" s="283"/>
      <c r="GW11" s="281" t="s">
        <v>114</v>
      </c>
      <c r="GX11" s="282"/>
      <c r="GY11" s="282"/>
      <c r="GZ11" s="282"/>
      <c r="HA11" s="282"/>
      <c r="HB11" s="283"/>
      <c r="HC11" s="281" t="s">
        <v>115</v>
      </c>
      <c r="HD11" s="282"/>
      <c r="HE11" s="282"/>
      <c r="HF11" s="282"/>
      <c r="HG11" s="282"/>
      <c r="HH11" s="282"/>
      <c r="HI11" s="283"/>
      <c r="HJ11" s="281" t="s">
        <v>120</v>
      </c>
      <c r="HK11" s="282"/>
      <c r="HL11" s="282"/>
      <c r="HM11" s="282"/>
      <c r="HN11" s="282"/>
      <c r="HO11" s="283"/>
      <c r="HP11" s="281" t="s">
        <v>121</v>
      </c>
      <c r="HQ11" s="282"/>
      <c r="HR11" s="282"/>
      <c r="HS11" s="282"/>
      <c r="HT11" s="282"/>
      <c r="HU11" s="283"/>
      <c r="HV11" s="281" t="s">
        <v>122</v>
      </c>
      <c r="HW11" s="282"/>
      <c r="HX11" s="282"/>
      <c r="HY11" s="282"/>
      <c r="HZ11" s="282"/>
      <c r="IA11" s="282"/>
      <c r="IB11" s="283"/>
      <c r="IC11" s="290"/>
      <c r="ID11" s="291"/>
      <c r="IE11" s="291"/>
      <c r="IF11" s="291"/>
      <c r="IG11" s="291"/>
      <c r="IH11" s="292"/>
    </row>
    <row r="12" spans="1:242" s="2" customFormat="1" ht="28.5" customHeight="1">
      <c r="A12" s="224" t="s">
        <v>19</v>
      </c>
      <c r="B12" s="225"/>
      <c r="C12" s="225"/>
      <c r="D12" s="225"/>
      <c r="E12" s="226"/>
      <c r="F12" s="230" t="s">
        <v>128</v>
      </c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2"/>
      <c r="AA12" s="305"/>
      <c r="AB12" s="306"/>
      <c r="AC12" s="306"/>
      <c r="AD12" s="306"/>
      <c r="AE12" s="306"/>
      <c r="AF12" s="307"/>
      <c r="AG12" s="305"/>
      <c r="AH12" s="306"/>
      <c r="AI12" s="306"/>
      <c r="AJ12" s="306"/>
      <c r="AK12" s="306"/>
      <c r="AL12" s="306"/>
      <c r="AM12" s="307"/>
      <c r="AN12" s="305"/>
      <c r="AO12" s="306"/>
      <c r="AP12" s="306"/>
      <c r="AQ12" s="306"/>
      <c r="AR12" s="306"/>
      <c r="AS12" s="306"/>
      <c r="AT12" s="307"/>
      <c r="AU12" s="305"/>
      <c r="AV12" s="306"/>
      <c r="AW12" s="306"/>
      <c r="AX12" s="306"/>
      <c r="AY12" s="306"/>
      <c r="AZ12" s="306"/>
      <c r="BA12" s="307"/>
      <c r="BB12" s="305"/>
      <c r="BC12" s="306"/>
      <c r="BD12" s="306"/>
      <c r="BE12" s="306"/>
      <c r="BF12" s="306"/>
      <c r="BG12" s="307"/>
      <c r="BH12" s="305"/>
      <c r="BI12" s="306"/>
      <c r="BJ12" s="306"/>
      <c r="BK12" s="306"/>
      <c r="BL12" s="306"/>
      <c r="BM12" s="306"/>
      <c r="BN12" s="307"/>
      <c r="BO12" s="305"/>
      <c r="BP12" s="306"/>
      <c r="BQ12" s="306"/>
      <c r="BR12" s="306"/>
      <c r="BS12" s="306"/>
      <c r="BT12" s="306"/>
      <c r="BU12" s="306"/>
      <c r="BV12" s="306"/>
      <c r="BW12" s="307"/>
      <c r="BX12" s="218"/>
      <c r="BY12" s="219"/>
      <c r="BZ12" s="219"/>
      <c r="CA12" s="219"/>
      <c r="CB12" s="219"/>
      <c r="CC12" s="219"/>
      <c r="CD12" s="220"/>
      <c r="CE12" s="218"/>
      <c r="CF12" s="219"/>
      <c r="CG12" s="219"/>
      <c r="CH12" s="219"/>
      <c r="CI12" s="219"/>
      <c r="CJ12" s="220"/>
      <c r="CK12" s="218"/>
      <c r="CL12" s="219"/>
      <c r="CM12" s="219"/>
      <c r="CN12" s="219"/>
      <c r="CO12" s="219"/>
      <c r="CP12" s="219"/>
      <c r="CQ12" s="220"/>
      <c r="CR12" s="218"/>
      <c r="CS12" s="219"/>
      <c r="CT12" s="219"/>
      <c r="CU12" s="219"/>
      <c r="CV12" s="219"/>
      <c r="CW12" s="220"/>
      <c r="CX12" s="218"/>
      <c r="CY12" s="219"/>
      <c r="CZ12" s="219"/>
      <c r="DA12" s="219"/>
      <c r="DB12" s="219"/>
      <c r="DC12" s="220"/>
      <c r="DD12" s="218"/>
      <c r="DE12" s="219"/>
      <c r="DF12" s="219"/>
      <c r="DG12" s="219"/>
      <c r="DH12" s="219"/>
      <c r="DI12" s="219"/>
      <c r="DJ12" s="220"/>
      <c r="DK12" s="218"/>
      <c r="DL12" s="219"/>
      <c r="DM12" s="219"/>
      <c r="DN12" s="219"/>
      <c r="DO12" s="219"/>
      <c r="DP12" s="220"/>
      <c r="DQ12" s="320">
        <f>DQ13+DQ16+DQ21+DQ23+DQ25</f>
        <v>34.660000000000004</v>
      </c>
      <c r="DR12" s="321"/>
      <c r="DS12" s="321"/>
      <c r="DT12" s="321"/>
      <c r="DU12" s="321"/>
      <c r="DV12" s="321"/>
      <c r="DW12" s="322"/>
      <c r="DX12" s="260">
        <f>DX13+DX17</f>
        <v>1.1099999999999999</v>
      </c>
      <c r="DY12" s="261"/>
      <c r="DZ12" s="261"/>
      <c r="EA12" s="262"/>
      <c r="EB12" s="260">
        <f>EB13+EB17</f>
        <v>6.250000000000001</v>
      </c>
      <c r="EC12" s="261"/>
      <c r="ED12" s="261"/>
      <c r="EE12" s="262"/>
      <c r="EF12" s="260">
        <f>EF13+EF17+EF21+EF23+EF25</f>
        <v>26.700000000000003</v>
      </c>
      <c r="EG12" s="261"/>
      <c r="EH12" s="261"/>
      <c r="EI12" s="261"/>
      <c r="EJ12" s="261"/>
      <c r="EK12" s="261"/>
      <c r="EL12" s="262"/>
      <c r="EM12" s="260">
        <f>EM13+EM17</f>
        <v>0.6000000000000001</v>
      </c>
      <c r="EN12" s="261"/>
      <c r="EO12" s="261"/>
      <c r="EP12" s="261"/>
      <c r="EQ12" s="261"/>
      <c r="ER12" s="262"/>
      <c r="ES12" s="218"/>
      <c r="ET12" s="219"/>
      <c r="EU12" s="219"/>
      <c r="EV12" s="219"/>
      <c r="EW12" s="219"/>
      <c r="EX12" s="220"/>
      <c r="EY12" s="218"/>
      <c r="EZ12" s="219"/>
      <c r="FA12" s="219"/>
      <c r="FB12" s="219"/>
      <c r="FC12" s="219"/>
      <c r="FD12" s="219"/>
      <c r="FE12" s="220"/>
      <c r="FF12" s="218"/>
      <c r="FG12" s="219"/>
      <c r="FH12" s="219"/>
      <c r="FI12" s="219"/>
      <c r="FJ12" s="219"/>
      <c r="FK12" s="219"/>
      <c r="FL12" s="220"/>
      <c r="FM12" s="218"/>
      <c r="FN12" s="219"/>
      <c r="FO12" s="219"/>
      <c r="FP12" s="219"/>
      <c r="FQ12" s="219"/>
      <c r="FR12" s="219"/>
      <c r="FS12" s="220"/>
      <c r="FT12" s="218"/>
      <c r="FU12" s="219"/>
      <c r="FV12" s="219"/>
      <c r="FW12" s="219"/>
      <c r="FX12" s="219"/>
      <c r="FY12" s="220"/>
      <c r="FZ12" s="218"/>
      <c r="GA12" s="219"/>
      <c r="GB12" s="219"/>
      <c r="GC12" s="219"/>
      <c r="GD12" s="219"/>
      <c r="GE12" s="219"/>
      <c r="GF12" s="220"/>
      <c r="GG12" s="218"/>
      <c r="GH12" s="219"/>
      <c r="GI12" s="219"/>
      <c r="GJ12" s="219"/>
      <c r="GK12" s="219"/>
      <c r="GL12" s="219"/>
      <c r="GM12" s="219"/>
      <c r="GN12" s="219"/>
      <c r="GO12" s="220"/>
      <c r="GP12" s="233">
        <f>GP13+GP16</f>
        <v>0.5</v>
      </c>
      <c r="GQ12" s="234"/>
      <c r="GR12" s="234"/>
      <c r="GS12" s="234"/>
      <c r="GT12" s="234"/>
      <c r="GU12" s="234"/>
      <c r="GV12" s="235"/>
      <c r="GW12" s="233"/>
      <c r="GX12" s="234"/>
      <c r="GY12" s="234"/>
      <c r="GZ12" s="234"/>
      <c r="HA12" s="234"/>
      <c r="HB12" s="235"/>
      <c r="HC12" s="233"/>
      <c r="HD12" s="234"/>
      <c r="HE12" s="234"/>
      <c r="HF12" s="234"/>
      <c r="HG12" s="234"/>
      <c r="HH12" s="234"/>
      <c r="HI12" s="235"/>
      <c r="HJ12" s="233"/>
      <c r="HK12" s="234"/>
      <c r="HL12" s="234"/>
      <c r="HM12" s="234"/>
      <c r="HN12" s="234"/>
      <c r="HO12" s="235"/>
      <c r="HP12" s="233"/>
      <c r="HQ12" s="234"/>
      <c r="HR12" s="234"/>
      <c r="HS12" s="234"/>
      <c r="HT12" s="234"/>
      <c r="HU12" s="235"/>
      <c r="HV12" s="233">
        <f>HV16</f>
        <v>1.6800000000000002</v>
      </c>
      <c r="HW12" s="234"/>
      <c r="HX12" s="234"/>
      <c r="HY12" s="234"/>
      <c r="HZ12" s="234"/>
      <c r="IA12" s="234"/>
      <c r="IB12" s="235"/>
      <c r="IC12" s="218"/>
      <c r="ID12" s="219"/>
      <c r="IE12" s="219"/>
      <c r="IF12" s="219"/>
      <c r="IG12" s="219"/>
      <c r="IH12" s="220"/>
    </row>
    <row r="13" spans="1:242" s="2" customFormat="1" ht="30.75" customHeight="1">
      <c r="A13" s="236" t="s">
        <v>13</v>
      </c>
      <c r="B13" s="237"/>
      <c r="C13" s="237"/>
      <c r="D13" s="237"/>
      <c r="E13" s="238"/>
      <c r="F13" s="242" t="s">
        <v>14</v>
      </c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4"/>
      <c r="AA13" s="308"/>
      <c r="AB13" s="309"/>
      <c r="AC13" s="309"/>
      <c r="AD13" s="309"/>
      <c r="AE13" s="309"/>
      <c r="AF13" s="310"/>
      <c r="AG13" s="308"/>
      <c r="AH13" s="309"/>
      <c r="AI13" s="309"/>
      <c r="AJ13" s="309"/>
      <c r="AK13" s="309"/>
      <c r="AL13" s="309"/>
      <c r="AM13" s="310"/>
      <c r="AN13" s="308"/>
      <c r="AO13" s="309"/>
      <c r="AP13" s="309"/>
      <c r="AQ13" s="309"/>
      <c r="AR13" s="309"/>
      <c r="AS13" s="309"/>
      <c r="AT13" s="310"/>
      <c r="AU13" s="308"/>
      <c r="AV13" s="309"/>
      <c r="AW13" s="309"/>
      <c r="AX13" s="309"/>
      <c r="AY13" s="309"/>
      <c r="AZ13" s="309"/>
      <c r="BA13" s="310"/>
      <c r="BB13" s="308"/>
      <c r="BC13" s="309"/>
      <c r="BD13" s="309"/>
      <c r="BE13" s="309"/>
      <c r="BF13" s="309"/>
      <c r="BG13" s="310"/>
      <c r="BH13" s="308"/>
      <c r="BI13" s="309"/>
      <c r="BJ13" s="309"/>
      <c r="BK13" s="309"/>
      <c r="BL13" s="309"/>
      <c r="BM13" s="309"/>
      <c r="BN13" s="310"/>
      <c r="BO13" s="308"/>
      <c r="BP13" s="309"/>
      <c r="BQ13" s="309"/>
      <c r="BR13" s="309"/>
      <c r="BS13" s="309"/>
      <c r="BT13" s="309"/>
      <c r="BU13" s="309"/>
      <c r="BV13" s="309"/>
      <c r="BW13" s="310"/>
      <c r="BX13" s="233"/>
      <c r="BY13" s="234"/>
      <c r="BZ13" s="234"/>
      <c r="CA13" s="234"/>
      <c r="CB13" s="234"/>
      <c r="CC13" s="234"/>
      <c r="CD13" s="235"/>
      <c r="CE13" s="233"/>
      <c r="CF13" s="234"/>
      <c r="CG13" s="234"/>
      <c r="CH13" s="234"/>
      <c r="CI13" s="234"/>
      <c r="CJ13" s="235"/>
      <c r="CK13" s="233"/>
      <c r="CL13" s="234"/>
      <c r="CM13" s="234"/>
      <c r="CN13" s="234"/>
      <c r="CO13" s="234"/>
      <c r="CP13" s="234"/>
      <c r="CQ13" s="235"/>
      <c r="CR13" s="233"/>
      <c r="CS13" s="234"/>
      <c r="CT13" s="234"/>
      <c r="CU13" s="234"/>
      <c r="CV13" s="234"/>
      <c r="CW13" s="235"/>
      <c r="CX13" s="233"/>
      <c r="CY13" s="234"/>
      <c r="CZ13" s="234"/>
      <c r="DA13" s="234"/>
      <c r="DB13" s="234"/>
      <c r="DC13" s="235"/>
      <c r="DD13" s="233"/>
      <c r="DE13" s="234"/>
      <c r="DF13" s="234"/>
      <c r="DG13" s="234"/>
      <c r="DH13" s="234"/>
      <c r="DI13" s="234"/>
      <c r="DJ13" s="235"/>
      <c r="DK13" s="233"/>
      <c r="DL13" s="234"/>
      <c r="DM13" s="234"/>
      <c r="DN13" s="234"/>
      <c r="DO13" s="234"/>
      <c r="DP13" s="235"/>
      <c r="DQ13" s="260">
        <f>DQ14</f>
        <v>5.08</v>
      </c>
      <c r="DR13" s="261"/>
      <c r="DS13" s="261"/>
      <c r="DT13" s="261"/>
      <c r="DU13" s="261"/>
      <c r="DV13" s="261"/>
      <c r="DW13" s="262"/>
      <c r="DX13" s="260">
        <v>0</v>
      </c>
      <c r="DY13" s="261"/>
      <c r="DZ13" s="261"/>
      <c r="EA13" s="262"/>
      <c r="EB13" s="260">
        <f>EB14</f>
        <v>0.86</v>
      </c>
      <c r="EC13" s="261"/>
      <c r="ED13" s="261"/>
      <c r="EE13" s="262"/>
      <c r="EF13" s="260">
        <f>EF14</f>
        <v>4.05</v>
      </c>
      <c r="EG13" s="261"/>
      <c r="EH13" s="261"/>
      <c r="EI13" s="261"/>
      <c r="EJ13" s="261"/>
      <c r="EK13" s="261"/>
      <c r="EL13" s="262"/>
      <c r="EM13" s="260">
        <f>EM14</f>
        <v>0.17</v>
      </c>
      <c r="EN13" s="261"/>
      <c r="EO13" s="261"/>
      <c r="EP13" s="261"/>
      <c r="EQ13" s="261"/>
      <c r="ER13" s="262"/>
      <c r="ES13" s="233"/>
      <c r="ET13" s="234"/>
      <c r="EU13" s="234"/>
      <c r="EV13" s="234"/>
      <c r="EW13" s="234"/>
      <c r="EX13" s="235"/>
      <c r="EY13" s="233"/>
      <c r="EZ13" s="234"/>
      <c r="FA13" s="234"/>
      <c r="FB13" s="234"/>
      <c r="FC13" s="234"/>
      <c r="FD13" s="234"/>
      <c r="FE13" s="235"/>
      <c r="FF13" s="233"/>
      <c r="FG13" s="234"/>
      <c r="FH13" s="234"/>
      <c r="FI13" s="234"/>
      <c r="FJ13" s="234"/>
      <c r="FK13" s="234"/>
      <c r="FL13" s="235"/>
      <c r="FM13" s="233"/>
      <c r="FN13" s="234"/>
      <c r="FO13" s="234"/>
      <c r="FP13" s="234"/>
      <c r="FQ13" s="234"/>
      <c r="FR13" s="234"/>
      <c r="FS13" s="235"/>
      <c r="FT13" s="233"/>
      <c r="FU13" s="234"/>
      <c r="FV13" s="234"/>
      <c r="FW13" s="234"/>
      <c r="FX13" s="234"/>
      <c r="FY13" s="235"/>
      <c r="FZ13" s="233"/>
      <c r="GA13" s="234"/>
      <c r="GB13" s="234"/>
      <c r="GC13" s="234"/>
      <c r="GD13" s="234"/>
      <c r="GE13" s="234"/>
      <c r="GF13" s="235"/>
      <c r="GG13" s="233"/>
      <c r="GH13" s="234"/>
      <c r="GI13" s="234"/>
      <c r="GJ13" s="234"/>
      <c r="GK13" s="234"/>
      <c r="GL13" s="234"/>
      <c r="GM13" s="234"/>
      <c r="GN13" s="234"/>
      <c r="GO13" s="235"/>
      <c r="GP13" s="233"/>
      <c r="GQ13" s="234"/>
      <c r="GR13" s="234"/>
      <c r="GS13" s="234"/>
      <c r="GT13" s="234"/>
      <c r="GU13" s="234"/>
      <c r="GV13" s="235"/>
      <c r="GW13" s="233"/>
      <c r="GX13" s="234"/>
      <c r="GY13" s="234"/>
      <c r="GZ13" s="234"/>
      <c r="HA13" s="234"/>
      <c r="HB13" s="235"/>
      <c r="HC13" s="233"/>
      <c r="HD13" s="234"/>
      <c r="HE13" s="234"/>
      <c r="HF13" s="234"/>
      <c r="HG13" s="234"/>
      <c r="HH13" s="234"/>
      <c r="HI13" s="235"/>
      <c r="HJ13" s="233"/>
      <c r="HK13" s="234"/>
      <c r="HL13" s="234"/>
      <c r="HM13" s="234"/>
      <c r="HN13" s="234"/>
      <c r="HO13" s="235"/>
      <c r="HP13" s="233"/>
      <c r="HQ13" s="234"/>
      <c r="HR13" s="234"/>
      <c r="HS13" s="234"/>
      <c r="HT13" s="234"/>
      <c r="HU13" s="235"/>
      <c r="HV13" s="233"/>
      <c r="HW13" s="234"/>
      <c r="HX13" s="234"/>
      <c r="HY13" s="234"/>
      <c r="HZ13" s="234"/>
      <c r="IA13" s="234"/>
      <c r="IB13" s="235"/>
      <c r="IC13" s="233"/>
      <c r="ID13" s="234"/>
      <c r="IE13" s="234"/>
      <c r="IF13" s="234"/>
      <c r="IG13" s="234"/>
      <c r="IH13" s="235"/>
    </row>
    <row r="14" spans="1:242" s="2" customFormat="1" ht="49.5" customHeight="1">
      <c r="A14" s="236" t="s">
        <v>37</v>
      </c>
      <c r="B14" s="237"/>
      <c r="C14" s="237"/>
      <c r="D14" s="237"/>
      <c r="E14" s="238"/>
      <c r="F14" s="242" t="s">
        <v>15</v>
      </c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A14" s="308"/>
      <c r="AB14" s="309"/>
      <c r="AC14" s="309"/>
      <c r="AD14" s="309"/>
      <c r="AE14" s="309"/>
      <c r="AF14" s="310"/>
      <c r="AG14" s="308"/>
      <c r="AH14" s="309"/>
      <c r="AI14" s="309"/>
      <c r="AJ14" s="309"/>
      <c r="AK14" s="309"/>
      <c r="AL14" s="309"/>
      <c r="AM14" s="310"/>
      <c r="AN14" s="308"/>
      <c r="AO14" s="309"/>
      <c r="AP14" s="309"/>
      <c r="AQ14" s="309"/>
      <c r="AR14" s="309"/>
      <c r="AS14" s="309"/>
      <c r="AT14" s="310"/>
      <c r="AU14" s="308"/>
      <c r="AV14" s="309"/>
      <c r="AW14" s="309"/>
      <c r="AX14" s="309"/>
      <c r="AY14" s="309"/>
      <c r="AZ14" s="309"/>
      <c r="BA14" s="310"/>
      <c r="BB14" s="308"/>
      <c r="BC14" s="309"/>
      <c r="BD14" s="309"/>
      <c r="BE14" s="309"/>
      <c r="BF14" s="309"/>
      <c r="BG14" s="310"/>
      <c r="BH14" s="308"/>
      <c r="BI14" s="309"/>
      <c r="BJ14" s="309"/>
      <c r="BK14" s="309"/>
      <c r="BL14" s="309"/>
      <c r="BM14" s="309"/>
      <c r="BN14" s="310"/>
      <c r="BO14" s="308"/>
      <c r="BP14" s="309"/>
      <c r="BQ14" s="309"/>
      <c r="BR14" s="309"/>
      <c r="BS14" s="309"/>
      <c r="BT14" s="309"/>
      <c r="BU14" s="309"/>
      <c r="BV14" s="309"/>
      <c r="BW14" s="310"/>
      <c r="BX14" s="233"/>
      <c r="BY14" s="234"/>
      <c r="BZ14" s="234"/>
      <c r="CA14" s="234"/>
      <c r="CB14" s="234"/>
      <c r="CC14" s="234"/>
      <c r="CD14" s="235"/>
      <c r="CE14" s="233"/>
      <c r="CF14" s="234"/>
      <c r="CG14" s="234"/>
      <c r="CH14" s="234"/>
      <c r="CI14" s="234"/>
      <c r="CJ14" s="235"/>
      <c r="CK14" s="233"/>
      <c r="CL14" s="234"/>
      <c r="CM14" s="234"/>
      <c r="CN14" s="234"/>
      <c r="CO14" s="234"/>
      <c r="CP14" s="234"/>
      <c r="CQ14" s="235"/>
      <c r="CR14" s="233"/>
      <c r="CS14" s="234"/>
      <c r="CT14" s="234"/>
      <c r="CU14" s="234"/>
      <c r="CV14" s="234"/>
      <c r="CW14" s="235"/>
      <c r="CX14" s="233"/>
      <c r="CY14" s="234"/>
      <c r="CZ14" s="234"/>
      <c r="DA14" s="234"/>
      <c r="DB14" s="234"/>
      <c r="DC14" s="235"/>
      <c r="DD14" s="233"/>
      <c r="DE14" s="234"/>
      <c r="DF14" s="234"/>
      <c r="DG14" s="234"/>
      <c r="DH14" s="234"/>
      <c r="DI14" s="234"/>
      <c r="DJ14" s="235"/>
      <c r="DK14" s="233"/>
      <c r="DL14" s="234"/>
      <c r="DM14" s="234"/>
      <c r="DN14" s="234"/>
      <c r="DO14" s="234"/>
      <c r="DP14" s="235"/>
      <c r="DQ14" s="260">
        <f>DX14+EB14+EF14+EM14</f>
        <v>5.08</v>
      </c>
      <c r="DR14" s="261"/>
      <c r="DS14" s="261"/>
      <c r="DT14" s="261"/>
      <c r="DU14" s="261"/>
      <c r="DV14" s="261"/>
      <c r="DW14" s="262"/>
      <c r="DX14" s="260">
        <v>0</v>
      </c>
      <c r="DY14" s="261"/>
      <c r="DZ14" s="261"/>
      <c r="EA14" s="262"/>
      <c r="EB14" s="260">
        <f>EB15</f>
        <v>0.86</v>
      </c>
      <c r="EC14" s="261"/>
      <c r="ED14" s="261"/>
      <c r="EE14" s="262"/>
      <c r="EF14" s="260">
        <f>EF15</f>
        <v>4.05</v>
      </c>
      <c r="EG14" s="261"/>
      <c r="EH14" s="261"/>
      <c r="EI14" s="261"/>
      <c r="EJ14" s="261"/>
      <c r="EK14" s="261"/>
      <c r="EL14" s="262"/>
      <c r="EM14" s="260">
        <f>EM15</f>
        <v>0.17</v>
      </c>
      <c r="EN14" s="261"/>
      <c r="EO14" s="261"/>
      <c r="EP14" s="261"/>
      <c r="EQ14" s="261"/>
      <c r="ER14" s="262"/>
      <c r="ES14" s="233"/>
      <c r="ET14" s="234"/>
      <c r="EU14" s="234"/>
      <c r="EV14" s="234"/>
      <c r="EW14" s="234"/>
      <c r="EX14" s="235"/>
      <c r="EY14" s="233"/>
      <c r="EZ14" s="234"/>
      <c r="FA14" s="234"/>
      <c r="FB14" s="234"/>
      <c r="FC14" s="234"/>
      <c r="FD14" s="234"/>
      <c r="FE14" s="235"/>
      <c r="FF14" s="233"/>
      <c r="FG14" s="234"/>
      <c r="FH14" s="234"/>
      <c r="FI14" s="234"/>
      <c r="FJ14" s="234"/>
      <c r="FK14" s="234"/>
      <c r="FL14" s="235"/>
      <c r="FM14" s="233"/>
      <c r="FN14" s="234"/>
      <c r="FO14" s="234"/>
      <c r="FP14" s="234"/>
      <c r="FQ14" s="234"/>
      <c r="FR14" s="234"/>
      <c r="FS14" s="235"/>
      <c r="FT14" s="236"/>
      <c r="FU14" s="237"/>
      <c r="FV14" s="237"/>
      <c r="FW14" s="237"/>
      <c r="FX14" s="237"/>
      <c r="FY14" s="238"/>
      <c r="FZ14" s="236"/>
      <c r="GA14" s="237"/>
      <c r="GB14" s="237"/>
      <c r="GC14" s="237"/>
      <c r="GD14" s="237"/>
      <c r="GE14" s="237"/>
      <c r="GF14" s="238"/>
      <c r="GG14" s="233"/>
      <c r="GH14" s="234"/>
      <c r="GI14" s="234"/>
      <c r="GJ14" s="234"/>
      <c r="GK14" s="234"/>
      <c r="GL14" s="234"/>
      <c r="GM14" s="234"/>
      <c r="GN14" s="234"/>
      <c r="GO14" s="235"/>
      <c r="GP14" s="233"/>
      <c r="GQ14" s="234"/>
      <c r="GR14" s="234"/>
      <c r="GS14" s="234"/>
      <c r="GT14" s="234"/>
      <c r="GU14" s="234"/>
      <c r="GV14" s="235"/>
      <c r="GW14" s="233"/>
      <c r="GX14" s="234"/>
      <c r="GY14" s="234"/>
      <c r="GZ14" s="234"/>
      <c r="HA14" s="234"/>
      <c r="HB14" s="235"/>
      <c r="HC14" s="233"/>
      <c r="HD14" s="234"/>
      <c r="HE14" s="234"/>
      <c r="HF14" s="234"/>
      <c r="HG14" s="234"/>
      <c r="HH14" s="234"/>
      <c r="HI14" s="235"/>
      <c r="HJ14" s="233"/>
      <c r="HK14" s="234"/>
      <c r="HL14" s="234"/>
      <c r="HM14" s="234"/>
      <c r="HN14" s="234"/>
      <c r="HO14" s="235"/>
      <c r="HP14" s="233"/>
      <c r="HQ14" s="234"/>
      <c r="HR14" s="234"/>
      <c r="HS14" s="234"/>
      <c r="HT14" s="234"/>
      <c r="HU14" s="235"/>
      <c r="HV14" s="233"/>
      <c r="HW14" s="234"/>
      <c r="HX14" s="234"/>
      <c r="HY14" s="234"/>
      <c r="HZ14" s="234"/>
      <c r="IA14" s="234"/>
      <c r="IB14" s="235"/>
      <c r="IC14" s="233"/>
      <c r="ID14" s="234"/>
      <c r="IE14" s="234"/>
      <c r="IF14" s="234"/>
      <c r="IG14" s="234"/>
      <c r="IH14" s="235"/>
    </row>
    <row r="15" spans="1:242" s="2" customFormat="1" ht="42.75" customHeight="1">
      <c r="A15" s="224" t="s">
        <v>13</v>
      </c>
      <c r="B15" s="225"/>
      <c r="C15" s="225"/>
      <c r="D15" s="225"/>
      <c r="E15" s="226"/>
      <c r="F15" s="230" t="s">
        <v>55</v>
      </c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2"/>
      <c r="AA15" s="224"/>
      <c r="AB15" s="225"/>
      <c r="AC15" s="225"/>
      <c r="AD15" s="225"/>
      <c r="AE15" s="225"/>
      <c r="AF15" s="226"/>
      <c r="AG15" s="305"/>
      <c r="AH15" s="306"/>
      <c r="AI15" s="306"/>
      <c r="AJ15" s="306"/>
      <c r="AK15" s="306"/>
      <c r="AL15" s="306"/>
      <c r="AM15" s="307"/>
      <c r="AN15" s="305"/>
      <c r="AO15" s="306"/>
      <c r="AP15" s="306"/>
      <c r="AQ15" s="306"/>
      <c r="AR15" s="306"/>
      <c r="AS15" s="306"/>
      <c r="AT15" s="307"/>
      <c r="AU15" s="305"/>
      <c r="AV15" s="306"/>
      <c r="AW15" s="306"/>
      <c r="AX15" s="306"/>
      <c r="AY15" s="306"/>
      <c r="AZ15" s="306"/>
      <c r="BA15" s="307"/>
      <c r="BB15" s="224" t="s">
        <v>661</v>
      </c>
      <c r="BC15" s="225"/>
      <c r="BD15" s="225"/>
      <c r="BE15" s="225"/>
      <c r="BF15" s="225"/>
      <c r="BG15" s="226"/>
      <c r="BH15" s="305">
        <v>20</v>
      </c>
      <c r="BI15" s="306"/>
      <c r="BJ15" s="306"/>
      <c r="BK15" s="306"/>
      <c r="BL15" s="306"/>
      <c r="BM15" s="306"/>
      <c r="BN15" s="307"/>
      <c r="BO15" s="317" t="s">
        <v>662</v>
      </c>
      <c r="BP15" s="318"/>
      <c r="BQ15" s="318"/>
      <c r="BR15" s="318"/>
      <c r="BS15" s="318"/>
      <c r="BT15" s="318"/>
      <c r="BU15" s="318"/>
      <c r="BV15" s="318"/>
      <c r="BW15" s="319"/>
      <c r="BX15" s="218">
        <v>0.8</v>
      </c>
      <c r="BY15" s="219"/>
      <c r="BZ15" s="219"/>
      <c r="CA15" s="219"/>
      <c r="CB15" s="219"/>
      <c r="CC15" s="219"/>
      <c r="CD15" s="220"/>
      <c r="CE15" s="218"/>
      <c r="CF15" s="219"/>
      <c r="CG15" s="219"/>
      <c r="CH15" s="219"/>
      <c r="CI15" s="219"/>
      <c r="CJ15" s="220"/>
      <c r="CK15" s="218"/>
      <c r="CL15" s="219"/>
      <c r="CM15" s="219"/>
      <c r="CN15" s="219"/>
      <c r="CO15" s="219"/>
      <c r="CP15" s="219"/>
      <c r="CQ15" s="220"/>
      <c r="CR15" s="218"/>
      <c r="CS15" s="219"/>
      <c r="CT15" s="219"/>
      <c r="CU15" s="219"/>
      <c r="CV15" s="219"/>
      <c r="CW15" s="220"/>
      <c r="CX15" s="218"/>
      <c r="CY15" s="219"/>
      <c r="CZ15" s="219"/>
      <c r="DA15" s="219"/>
      <c r="DB15" s="219"/>
      <c r="DC15" s="220"/>
      <c r="DD15" s="218"/>
      <c r="DE15" s="219"/>
      <c r="DF15" s="219"/>
      <c r="DG15" s="219"/>
      <c r="DH15" s="219"/>
      <c r="DI15" s="219"/>
      <c r="DJ15" s="220"/>
      <c r="DK15" s="218"/>
      <c r="DL15" s="219"/>
      <c r="DM15" s="219"/>
      <c r="DN15" s="219"/>
      <c r="DO15" s="219"/>
      <c r="DP15" s="220"/>
      <c r="DQ15" s="263">
        <f>DX15+EB15+EF15+EM15</f>
        <v>5.08</v>
      </c>
      <c r="DR15" s="264"/>
      <c r="DS15" s="264"/>
      <c r="DT15" s="264"/>
      <c r="DU15" s="264"/>
      <c r="DV15" s="264"/>
      <c r="DW15" s="265"/>
      <c r="DX15" s="263">
        <v>0</v>
      </c>
      <c r="DY15" s="264"/>
      <c r="DZ15" s="264"/>
      <c r="EA15" s="265"/>
      <c r="EB15" s="263">
        <v>0.86</v>
      </c>
      <c r="EC15" s="264"/>
      <c r="ED15" s="264"/>
      <c r="EE15" s="265"/>
      <c r="EF15" s="263">
        <v>4.05</v>
      </c>
      <c r="EG15" s="264"/>
      <c r="EH15" s="264"/>
      <c r="EI15" s="264"/>
      <c r="EJ15" s="264"/>
      <c r="EK15" s="264"/>
      <c r="EL15" s="265"/>
      <c r="EM15" s="263">
        <v>0.17</v>
      </c>
      <c r="EN15" s="264"/>
      <c r="EO15" s="264"/>
      <c r="EP15" s="264"/>
      <c r="EQ15" s="264"/>
      <c r="ER15" s="265"/>
      <c r="ES15" s="218"/>
      <c r="ET15" s="219"/>
      <c r="EU15" s="219"/>
      <c r="EV15" s="219"/>
      <c r="EW15" s="219"/>
      <c r="EX15" s="220"/>
      <c r="EY15" s="218"/>
      <c r="EZ15" s="219"/>
      <c r="FA15" s="219"/>
      <c r="FB15" s="219"/>
      <c r="FC15" s="219"/>
      <c r="FD15" s="219"/>
      <c r="FE15" s="220"/>
      <c r="FF15" s="218"/>
      <c r="FG15" s="219"/>
      <c r="FH15" s="219"/>
      <c r="FI15" s="219"/>
      <c r="FJ15" s="219"/>
      <c r="FK15" s="219"/>
      <c r="FL15" s="220"/>
      <c r="FM15" s="218"/>
      <c r="FN15" s="219"/>
      <c r="FO15" s="219"/>
      <c r="FP15" s="219"/>
      <c r="FQ15" s="219"/>
      <c r="FR15" s="219"/>
      <c r="FS15" s="220"/>
      <c r="FT15" s="224">
        <v>2019</v>
      </c>
      <c r="FU15" s="225"/>
      <c r="FV15" s="225"/>
      <c r="FW15" s="225"/>
      <c r="FX15" s="225"/>
      <c r="FY15" s="226"/>
      <c r="FZ15" s="224" t="s">
        <v>145</v>
      </c>
      <c r="GA15" s="225"/>
      <c r="GB15" s="225"/>
      <c r="GC15" s="225"/>
      <c r="GD15" s="225"/>
      <c r="GE15" s="225"/>
      <c r="GF15" s="226"/>
      <c r="GG15" s="218" t="s">
        <v>663</v>
      </c>
      <c r="GH15" s="219"/>
      <c r="GI15" s="219"/>
      <c r="GJ15" s="219"/>
      <c r="GK15" s="219"/>
      <c r="GL15" s="219"/>
      <c r="GM15" s="219"/>
      <c r="GN15" s="219"/>
      <c r="GO15" s="220"/>
      <c r="GP15" s="218">
        <v>0.8</v>
      </c>
      <c r="GQ15" s="219"/>
      <c r="GR15" s="219"/>
      <c r="GS15" s="219"/>
      <c r="GT15" s="219"/>
      <c r="GU15" s="219"/>
      <c r="GV15" s="220"/>
      <c r="GW15" s="218"/>
      <c r="GX15" s="219"/>
      <c r="GY15" s="219"/>
      <c r="GZ15" s="219"/>
      <c r="HA15" s="219"/>
      <c r="HB15" s="220"/>
      <c r="HC15" s="218"/>
      <c r="HD15" s="219"/>
      <c r="HE15" s="219"/>
      <c r="HF15" s="219"/>
      <c r="HG15" s="219"/>
      <c r="HH15" s="219"/>
      <c r="HI15" s="220"/>
      <c r="HJ15" s="218"/>
      <c r="HK15" s="219"/>
      <c r="HL15" s="219"/>
      <c r="HM15" s="219"/>
      <c r="HN15" s="219"/>
      <c r="HO15" s="220"/>
      <c r="HP15" s="218"/>
      <c r="HQ15" s="219"/>
      <c r="HR15" s="219"/>
      <c r="HS15" s="219"/>
      <c r="HT15" s="219"/>
      <c r="HU15" s="220"/>
      <c r="HV15" s="218"/>
      <c r="HW15" s="219"/>
      <c r="HX15" s="219"/>
      <c r="HY15" s="219"/>
      <c r="HZ15" s="219"/>
      <c r="IA15" s="219"/>
      <c r="IB15" s="220"/>
      <c r="IC15" s="218"/>
      <c r="ID15" s="219"/>
      <c r="IE15" s="219"/>
      <c r="IF15" s="219"/>
      <c r="IG15" s="219"/>
      <c r="IH15" s="220"/>
    </row>
    <row r="16" spans="1:242" s="2" customFormat="1" ht="16.5" customHeight="1">
      <c r="A16" s="236" t="s">
        <v>17</v>
      </c>
      <c r="B16" s="237"/>
      <c r="C16" s="237"/>
      <c r="D16" s="237"/>
      <c r="E16" s="238"/>
      <c r="F16" s="242" t="s">
        <v>20</v>
      </c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4"/>
      <c r="AA16" s="308"/>
      <c r="AB16" s="309"/>
      <c r="AC16" s="309"/>
      <c r="AD16" s="309"/>
      <c r="AE16" s="309"/>
      <c r="AF16" s="310"/>
      <c r="AG16" s="308"/>
      <c r="AH16" s="309"/>
      <c r="AI16" s="309"/>
      <c r="AJ16" s="309"/>
      <c r="AK16" s="309"/>
      <c r="AL16" s="309"/>
      <c r="AM16" s="310"/>
      <c r="AN16" s="308"/>
      <c r="AO16" s="309"/>
      <c r="AP16" s="309"/>
      <c r="AQ16" s="309"/>
      <c r="AR16" s="309"/>
      <c r="AS16" s="309"/>
      <c r="AT16" s="310"/>
      <c r="AU16" s="308"/>
      <c r="AV16" s="309"/>
      <c r="AW16" s="309"/>
      <c r="AX16" s="309"/>
      <c r="AY16" s="309"/>
      <c r="AZ16" s="309"/>
      <c r="BA16" s="310"/>
      <c r="BB16" s="308"/>
      <c r="BC16" s="309"/>
      <c r="BD16" s="309"/>
      <c r="BE16" s="309"/>
      <c r="BF16" s="309"/>
      <c r="BG16" s="310"/>
      <c r="BH16" s="308"/>
      <c r="BI16" s="309"/>
      <c r="BJ16" s="309"/>
      <c r="BK16" s="309"/>
      <c r="BL16" s="309"/>
      <c r="BM16" s="309"/>
      <c r="BN16" s="310"/>
      <c r="BO16" s="308"/>
      <c r="BP16" s="309"/>
      <c r="BQ16" s="309"/>
      <c r="BR16" s="309"/>
      <c r="BS16" s="309"/>
      <c r="BT16" s="309"/>
      <c r="BU16" s="309"/>
      <c r="BV16" s="309"/>
      <c r="BW16" s="310"/>
      <c r="BX16" s="233"/>
      <c r="BY16" s="234"/>
      <c r="BZ16" s="234"/>
      <c r="CA16" s="234"/>
      <c r="CB16" s="234"/>
      <c r="CC16" s="234"/>
      <c r="CD16" s="235"/>
      <c r="CE16" s="233"/>
      <c r="CF16" s="234"/>
      <c r="CG16" s="234"/>
      <c r="CH16" s="234"/>
      <c r="CI16" s="234"/>
      <c r="CJ16" s="235"/>
      <c r="CK16" s="233"/>
      <c r="CL16" s="234"/>
      <c r="CM16" s="234"/>
      <c r="CN16" s="234"/>
      <c r="CO16" s="234"/>
      <c r="CP16" s="234"/>
      <c r="CQ16" s="235"/>
      <c r="CR16" s="233"/>
      <c r="CS16" s="234"/>
      <c r="CT16" s="234"/>
      <c r="CU16" s="234"/>
      <c r="CV16" s="234"/>
      <c r="CW16" s="235"/>
      <c r="CX16" s="233"/>
      <c r="CY16" s="234"/>
      <c r="CZ16" s="234"/>
      <c r="DA16" s="234"/>
      <c r="DB16" s="234"/>
      <c r="DC16" s="235"/>
      <c r="DD16" s="233"/>
      <c r="DE16" s="234"/>
      <c r="DF16" s="234"/>
      <c r="DG16" s="234"/>
      <c r="DH16" s="234"/>
      <c r="DI16" s="234"/>
      <c r="DJ16" s="235"/>
      <c r="DK16" s="233"/>
      <c r="DL16" s="234"/>
      <c r="DM16" s="234"/>
      <c r="DN16" s="234"/>
      <c r="DO16" s="234"/>
      <c r="DP16" s="235"/>
      <c r="DQ16" s="260">
        <f>DQ18+DQ19+DQ20</f>
        <v>23.96</v>
      </c>
      <c r="DR16" s="261"/>
      <c r="DS16" s="261"/>
      <c r="DT16" s="261"/>
      <c r="DU16" s="261"/>
      <c r="DV16" s="261"/>
      <c r="DW16" s="262"/>
      <c r="DX16" s="260">
        <f>DX17</f>
        <v>1.1099999999999999</v>
      </c>
      <c r="DY16" s="261"/>
      <c r="DZ16" s="261"/>
      <c r="EA16" s="262"/>
      <c r="EB16" s="260">
        <f>EB17</f>
        <v>5.390000000000001</v>
      </c>
      <c r="EC16" s="261"/>
      <c r="ED16" s="261"/>
      <c r="EE16" s="262"/>
      <c r="EF16" s="260">
        <f>EF17</f>
        <v>17.03</v>
      </c>
      <c r="EG16" s="261"/>
      <c r="EH16" s="261"/>
      <c r="EI16" s="261"/>
      <c r="EJ16" s="261"/>
      <c r="EK16" s="261"/>
      <c r="EL16" s="262"/>
      <c r="EM16" s="260">
        <f>EM17</f>
        <v>0.43000000000000005</v>
      </c>
      <c r="EN16" s="261"/>
      <c r="EO16" s="261"/>
      <c r="EP16" s="261"/>
      <c r="EQ16" s="261"/>
      <c r="ER16" s="262"/>
      <c r="ES16" s="233"/>
      <c r="ET16" s="234"/>
      <c r="EU16" s="234"/>
      <c r="EV16" s="234"/>
      <c r="EW16" s="234"/>
      <c r="EX16" s="235"/>
      <c r="EY16" s="233"/>
      <c r="EZ16" s="234"/>
      <c r="FA16" s="234"/>
      <c r="FB16" s="234"/>
      <c r="FC16" s="234"/>
      <c r="FD16" s="234"/>
      <c r="FE16" s="235"/>
      <c r="FF16" s="233"/>
      <c r="FG16" s="234"/>
      <c r="FH16" s="234"/>
      <c r="FI16" s="234"/>
      <c r="FJ16" s="234"/>
      <c r="FK16" s="234"/>
      <c r="FL16" s="235"/>
      <c r="FM16" s="233"/>
      <c r="FN16" s="234"/>
      <c r="FO16" s="234"/>
      <c r="FP16" s="234"/>
      <c r="FQ16" s="234"/>
      <c r="FR16" s="234"/>
      <c r="FS16" s="235"/>
      <c r="FT16" s="236"/>
      <c r="FU16" s="237"/>
      <c r="FV16" s="237"/>
      <c r="FW16" s="237"/>
      <c r="FX16" s="237"/>
      <c r="FY16" s="238"/>
      <c r="FZ16" s="236"/>
      <c r="GA16" s="237"/>
      <c r="GB16" s="237"/>
      <c r="GC16" s="237"/>
      <c r="GD16" s="237"/>
      <c r="GE16" s="237"/>
      <c r="GF16" s="238"/>
      <c r="GG16" s="233"/>
      <c r="GH16" s="234"/>
      <c r="GI16" s="234"/>
      <c r="GJ16" s="234"/>
      <c r="GK16" s="234"/>
      <c r="GL16" s="234"/>
      <c r="GM16" s="234"/>
      <c r="GN16" s="234"/>
      <c r="GO16" s="235"/>
      <c r="GP16" s="233">
        <f>GP17</f>
        <v>0.5</v>
      </c>
      <c r="GQ16" s="234"/>
      <c r="GR16" s="234"/>
      <c r="GS16" s="234"/>
      <c r="GT16" s="234"/>
      <c r="GU16" s="234"/>
      <c r="GV16" s="235"/>
      <c r="GW16" s="233"/>
      <c r="GX16" s="234"/>
      <c r="GY16" s="234"/>
      <c r="GZ16" s="234"/>
      <c r="HA16" s="234"/>
      <c r="HB16" s="235"/>
      <c r="HC16" s="233"/>
      <c r="HD16" s="234"/>
      <c r="HE16" s="234"/>
      <c r="HF16" s="234"/>
      <c r="HG16" s="234"/>
      <c r="HH16" s="234"/>
      <c r="HI16" s="235"/>
      <c r="HJ16" s="233"/>
      <c r="HK16" s="234"/>
      <c r="HL16" s="234"/>
      <c r="HM16" s="234"/>
      <c r="HN16" s="234"/>
      <c r="HO16" s="235"/>
      <c r="HP16" s="233"/>
      <c r="HQ16" s="234"/>
      <c r="HR16" s="234"/>
      <c r="HS16" s="234"/>
      <c r="HT16" s="234"/>
      <c r="HU16" s="235"/>
      <c r="HV16" s="233">
        <f>HV17</f>
        <v>1.6800000000000002</v>
      </c>
      <c r="HW16" s="234"/>
      <c r="HX16" s="234"/>
      <c r="HY16" s="234"/>
      <c r="HZ16" s="234"/>
      <c r="IA16" s="234"/>
      <c r="IB16" s="235"/>
      <c r="IC16" s="233"/>
      <c r="ID16" s="234"/>
      <c r="IE16" s="234"/>
      <c r="IF16" s="234"/>
      <c r="IG16" s="234"/>
      <c r="IH16" s="235"/>
    </row>
    <row r="17" spans="1:242" s="2" customFormat="1" ht="49.5" customHeight="1">
      <c r="A17" s="236" t="s">
        <v>41</v>
      </c>
      <c r="B17" s="237"/>
      <c r="C17" s="237"/>
      <c r="D17" s="237"/>
      <c r="E17" s="238"/>
      <c r="F17" s="242" t="s">
        <v>15</v>
      </c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308"/>
      <c r="AB17" s="309"/>
      <c r="AC17" s="309"/>
      <c r="AD17" s="309"/>
      <c r="AE17" s="309"/>
      <c r="AF17" s="310"/>
      <c r="AG17" s="308"/>
      <c r="AH17" s="309"/>
      <c r="AI17" s="309"/>
      <c r="AJ17" s="309"/>
      <c r="AK17" s="309"/>
      <c r="AL17" s="309"/>
      <c r="AM17" s="310"/>
      <c r="AN17" s="308"/>
      <c r="AO17" s="309"/>
      <c r="AP17" s="309"/>
      <c r="AQ17" s="309"/>
      <c r="AR17" s="309"/>
      <c r="AS17" s="309"/>
      <c r="AT17" s="310"/>
      <c r="AU17" s="308"/>
      <c r="AV17" s="309"/>
      <c r="AW17" s="309"/>
      <c r="AX17" s="309"/>
      <c r="AY17" s="309"/>
      <c r="AZ17" s="309"/>
      <c r="BA17" s="310"/>
      <c r="BB17" s="308"/>
      <c r="BC17" s="309"/>
      <c r="BD17" s="309"/>
      <c r="BE17" s="309"/>
      <c r="BF17" s="309"/>
      <c r="BG17" s="310"/>
      <c r="BH17" s="308"/>
      <c r="BI17" s="309"/>
      <c r="BJ17" s="309"/>
      <c r="BK17" s="309"/>
      <c r="BL17" s="309"/>
      <c r="BM17" s="309"/>
      <c r="BN17" s="310"/>
      <c r="BO17" s="308"/>
      <c r="BP17" s="309"/>
      <c r="BQ17" s="309"/>
      <c r="BR17" s="309"/>
      <c r="BS17" s="309"/>
      <c r="BT17" s="309"/>
      <c r="BU17" s="309"/>
      <c r="BV17" s="309"/>
      <c r="BW17" s="310"/>
      <c r="BX17" s="233"/>
      <c r="BY17" s="234"/>
      <c r="BZ17" s="234"/>
      <c r="CA17" s="234"/>
      <c r="CB17" s="234"/>
      <c r="CC17" s="234"/>
      <c r="CD17" s="235"/>
      <c r="CE17" s="233"/>
      <c r="CF17" s="234"/>
      <c r="CG17" s="234"/>
      <c r="CH17" s="234"/>
      <c r="CI17" s="234"/>
      <c r="CJ17" s="235"/>
      <c r="CK17" s="233"/>
      <c r="CL17" s="234"/>
      <c r="CM17" s="234"/>
      <c r="CN17" s="234"/>
      <c r="CO17" s="234"/>
      <c r="CP17" s="234"/>
      <c r="CQ17" s="235"/>
      <c r="CR17" s="233"/>
      <c r="CS17" s="234"/>
      <c r="CT17" s="234"/>
      <c r="CU17" s="234"/>
      <c r="CV17" s="234"/>
      <c r="CW17" s="235"/>
      <c r="CX17" s="233"/>
      <c r="CY17" s="234"/>
      <c r="CZ17" s="234"/>
      <c r="DA17" s="234"/>
      <c r="DB17" s="234"/>
      <c r="DC17" s="235"/>
      <c r="DD17" s="233"/>
      <c r="DE17" s="234"/>
      <c r="DF17" s="234"/>
      <c r="DG17" s="234"/>
      <c r="DH17" s="234"/>
      <c r="DI17" s="234"/>
      <c r="DJ17" s="235"/>
      <c r="DK17" s="233"/>
      <c r="DL17" s="234"/>
      <c r="DM17" s="234"/>
      <c r="DN17" s="234"/>
      <c r="DO17" s="234"/>
      <c r="DP17" s="235"/>
      <c r="DQ17" s="260">
        <f>DQ18+DQ19+DQ20</f>
        <v>23.96</v>
      </c>
      <c r="DR17" s="261"/>
      <c r="DS17" s="261"/>
      <c r="DT17" s="261"/>
      <c r="DU17" s="261"/>
      <c r="DV17" s="261"/>
      <c r="DW17" s="262"/>
      <c r="DX17" s="260">
        <f>DX18+DX19+DX20</f>
        <v>1.1099999999999999</v>
      </c>
      <c r="DY17" s="261"/>
      <c r="DZ17" s="261"/>
      <c r="EA17" s="262"/>
      <c r="EB17" s="260">
        <f>EB18+EB19+EB20</f>
        <v>5.390000000000001</v>
      </c>
      <c r="EC17" s="261"/>
      <c r="ED17" s="261"/>
      <c r="EE17" s="262"/>
      <c r="EF17" s="260">
        <f>EF18+EF19+EF20</f>
        <v>17.03</v>
      </c>
      <c r="EG17" s="261"/>
      <c r="EH17" s="261"/>
      <c r="EI17" s="261"/>
      <c r="EJ17" s="261"/>
      <c r="EK17" s="261"/>
      <c r="EL17" s="262"/>
      <c r="EM17" s="260">
        <f>EM18+EM19+EM20</f>
        <v>0.43000000000000005</v>
      </c>
      <c r="EN17" s="261"/>
      <c r="EO17" s="261"/>
      <c r="EP17" s="261"/>
      <c r="EQ17" s="261"/>
      <c r="ER17" s="262"/>
      <c r="ES17" s="233"/>
      <c r="ET17" s="234"/>
      <c r="EU17" s="234"/>
      <c r="EV17" s="234"/>
      <c r="EW17" s="234"/>
      <c r="EX17" s="235"/>
      <c r="EY17" s="233"/>
      <c r="EZ17" s="234"/>
      <c r="FA17" s="234"/>
      <c r="FB17" s="234"/>
      <c r="FC17" s="234"/>
      <c r="FD17" s="234"/>
      <c r="FE17" s="235"/>
      <c r="FF17" s="233"/>
      <c r="FG17" s="234"/>
      <c r="FH17" s="234"/>
      <c r="FI17" s="234"/>
      <c r="FJ17" s="234"/>
      <c r="FK17" s="234"/>
      <c r="FL17" s="235"/>
      <c r="FM17" s="233"/>
      <c r="FN17" s="234"/>
      <c r="FO17" s="234"/>
      <c r="FP17" s="234"/>
      <c r="FQ17" s="234"/>
      <c r="FR17" s="234"/>
      <c r="FS17" s="235"/>
      <c r="FT17" s="236"/>
      <c r="FU17" s="237"/>
      <c r="FV17" s="237"/>
      <c r="FW17" s="237"/>
      <c r="FX17" s="237"/>
      <c r="FY17" s="238"/>
      <c r="FZ17" s="236"/>
      <c r="GA17" s="237"/>
      <c r="GB17" s="237"/>
      <c r="GC17" s="237"/>
      <c r="GD17" s="237"/>
      <c r="GE17" s="237"/>
      <c r="GF17" s="238"/>
      <c r="GG17" s="233"/>
      <c r="GH17" s="234"/>
      <c r="GI17" s="234"/>
      <c r="GJ17" s="234"/>
      <c r="GK17" s="234"/>
      <c r="GL17" s="234"/>
      <c r="GM17" s="234"/>
      <c r="GN17" s="234"/>
      <c r="GO17" s="235"/>
      <c r="GP17" s="233">
        <f>GP18+GP19</f>
        <v>0.5</v>
      </c>
      <c r="GQ17" s="234"/>
      <c r="GR17" s="234"/>
      <c r="GS17" s="234"/>
      <c r="GT17" s="234"/>
      <c r="GU17" s="234"/>
      <c r="GV17" s="235"/>
      <c r="GW17" s="233"/>
      <c r="GX17" s="234"/>
      <c r="GY17" s="234"/>
      <c r="GZ17" s="234"/>
      <c r="HA17" s="234"/>
      <c r="HB17" s="235"/>
      <c r="HC17" s="233"/>
      <c r="HD17" s="234"/>
      <c r="HE17" s="234"/>
      <c r="HF17" s="234"/>
      <c r="HG17" s="234"/>
      <c r="HH17" s="234"/>
      <c r="HI17" s="235"/>
      <c r="HJ17" s="233"/>
      <c r="HK17" s="234"/>
      <c r="HL17" s="234"/>
      <c r="HM17" s="234"/>
      <c r="HN17" s="234"/>
      <c r="HO17" s="235"/>
      <c r="HP17" s="233"/>
      <c r="HQ17" s="234"/>
      <c r="HR17" s="234"/>
      <c r="HS17" s="234"/>
      <c r="HT17" s="234"/>
      <c r="HU17" s="235"/>
      <c r="HV17" s="233">
        <f>HV18+HV19</f>
        <v>1.6800000000000002</v>
      </c>
      <c r="HW17" s="234"/>
      <c r="HX17" s="234"/>
      <c r="HY17" s="234"/>
      <c r="HZ17" s="234"/>
      <c r="IA17" s="234"/>
      <c r="IB17" s="235"/>
      <c r="IC17" s="233"/>
      <c r="ID17" s="234"/>
      <c r="IE17" s="234"/>
      <c r="IF17" s="234"/>
      <c r="IG17" s="234"/>
      <c r="IH17" s="235"/>
    </row>
    <row r="18" spans="1:242" s="2" customFormat="1" ht="29.25" customHeight="1">
      <c r="A18" s="224" t="s">
        <v>13</v>
      </c>
      <c r="B18" s="225"/>
      <c r="C18" s="225"/>
      <c r="D18" s="225"/>
      <c r="E18" s="226"/>
      <c r="F18" s="230" t="s">
        <v>64</v>
      </c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2"/>
      <c r="AA18" s="305"/>
      <c r="AB18" s="306"/>
      <c r="AC18" s="306"/>
      <c r="AD18" s="306"/>
      <c r="AE18" s="306"/>
      <c r="AF18" s="307"/>
      <c r="AG18" s="305"/>
      <c r="AH18" s="306"/>
      <c r="AI18" s="306"/>
      <c r="AJ18" s="306"/>
      <c r="AK18" s="306"/>
      <c r="AL18" s="306"/>
      <c r="AM18" s="307"/>
      <c r="AN18" s="305"/>
      <c r="AO18" s="306"/>
      <c r="AP18" s="306"/>
      <c r="AQ18" s="306"/>
      <c r="AR18" s="306"/>
      <c r="AS18" s="306"/>
      <c r="AT18" s="307"/>
      <c r="AU18" s="305"/>
      <c r="AV18" s="306"/>
      <c r="AW18" s="306"/>
      <c r="AX18" s="306"/>
      <c r="AY18" s="306"/>
      <c r="AZ18" s="306"/>
      <c r="BA18" s="307"/>
      <c r="BB18" s="305"/>
      <c r="BC18" s="306"/>
      <c r="BD18" s="306"/>
      <c r="BE18" s="306"/>
      <c r="BF18" s="306"/>
      <c r="BG18" s="307"/>
      <c r="BH18" s="305"/>
      <c r="BI18" s="306"/>
      <c r="BJ18" s="306"/>
      <c r="BK18" s="306"/>
      <c r="BL18" s="306"/>
      <c r="BM18" s="306"/>
      <c r="BN18" s="307"/>
      <c r="BO18" s="305"/>
      <c r="BP18" s="306"/>
      <c r="BQ18" s="306"/>
      <c r="BR18" s="306"/>
      <c r="BS18" s="306"/>
      <c r="BT18" s="306"/>
      <c r="BU18" s="306"/>
      <c r="BV18" s="306"/>
      <c r="BW18" s="307"/>
      <c r="BX18" s="218"/>
      <c r="BY18" s="219"/>
      <c r="BZ18" s="219"/>
      <c r="CA18" s="219"/>
      <c r="CB18" s="219"/>
      <c r="CC18" s="219"/>
      <c r="CD18" s="220"/>
      <c r="CE18" s="218"/>
      <c r="CF18" s="219"/>
      <c r="CG18" s="219"/>
      <c r="CH18" s="219"/>
      <c r="CI18" s="219"/>
      <c r="CJ18" s="220"/>
      <c r="CK18" s="218"/>
      <c r="CL18" s="219"/>
      <c r="CM18" s="219"/>
      <c r="CN18" s="219"/>
      <c r="CO18" s="219"/>
      <c r="CP18" s="219"/>
      <c r="CQ18" s="220"/>
      <c r="CR18" s="218"/>
      <c r="CS18" s="219"/>
      <c r="CT18" s="219"/>
      <c r="CU18" s="219"/>
      <c r="CV18" s="219"/>
      <c r="CW18" s="220"/>
      <c r="CX18" s="218"/>
      <c r="CY18" s="219"/>
      <c r="CZ18" s="219"/>
      <c r="DA18" s="219"/>
      <c r="DB18" s="219"/>
      <c r="DC18" s="220"/>
      <c r="DD18" s="218"/>
      <c r="DE18" s="219"/>
      <c r="DF18" s="219"/>
      <c r="DG18" s="219"/>
      <c r="DH18" s="219"/>
      <c r="DI18" s="219"/>
      <c r="DJ18" s="220"/>
      <c r="DK18" s="218"/>
      <c r="DL18" s="219"/>
      <c r="DM18" s="219"/>
      <c r="DN18" s="219"/>
      <c r="DO18" s="219"/>
      <c r="DP18" s="220"/>
      <c r="DQ18" s="263">
        <f>DX18+EB18+EF18+EM18</f>
        <v>3.14</v>
      </c>
      <c r="DR18" s="264"/>
      <c r="DS18" s="264"/>
      <c r="DT18" s="264"/>
      <c r="DU18" s="264"/>
      <c r="DV18" s="264"/>
      <c r="DW18" s="265"/>
      <c r="DX18" s="263">
        <v>0.15</v>
      </c>
      <c r="DY18" s="264"/>
      <c r="DZ18" s="264"/>
      <c r="EA18" s="265"/>
      <c r="EB18" s="263">
        <v>0.97</v>
      </c>
      <c r="EC18" s="264"/>
      <c r="ED18" s="264"/>
      <c r="EE18" s="265"/>
      <c r="EF18" s="263">
        <v>1.87</v>
      </c>
      <c r="EG18" s="264"/>
      <c r="EH18" s="264"/>
      <c r="EI18" s="264"/>
      <c r="EJ18" s="264"/>
      <c r="EK18" s="264"/>
      <c r="EL18" s="265"/>
      <c r="EM18" s="263">
        <v>0.15</v>
      </c>
      <c r="EN18" s="264"/>
      <c r="EO18" s="264"/>
      <c r="EP18" s="264"/>
      <c r="EQ18" s="264"/>
      <c r="ER18" s="265"/>
      <c r="ES18" s="218"/>
      <c r="ET18" s="219"/>
      <c r="EU18" s="219"/>
      <c r="EV18" s="219"/>
      <c r="EW18" s="219"/>
      <c r="EX18" s="220"/>
      <c r="EY18" s="218"/>
      <c r="EZ18" s="219"/>
      <c r="FA18" s="219"/>
      <c r="FB18" s="219"/>
      <c r="FC18" s="219"/>
      <c r="FD18" s="219"/>
      <c r="FE18" s="220"/>
      <c r="FF18" s="218"/>
      <c r="FG18" s="219"/>
      <c r="FH18" s="219"/>
      <c r="FI18" s="219"/>
      <c r="FJ18" s="219"/>
      <c r="FK18" s="219"/>
      <c r="FL18" s="220"/>
      <c r="FM18" s="218"/>
      <c r="FN18" s="219"/>
      <c r="FO18" s="219"/>
      <c r="FP18" s="219"/>
      <c r="FQ18" s="219"/>
      <c r="FR18" s="219"/>
      <c r="FS18" s="220"/>
      <c r="FT18" s="224">
        <v>2019</v>
      </c>
      <c r="FU18" s="225"/>
      <c r="FV18" s="225"/>
      <c r="FW18" s="225"/>
      <c r="FX18" s="225"/>
      <c r="FY18" s="226"/>
      <c r="FZ18" s="224" t="s">
        <v>145</v>
      </c>
      <c r="GA18" s="225"/>
      <c r="GB18" s="225"/>
      <c r="GC18" s="225"/>
      <c r="GD18" s="225"/>
      <c r="GE18" s="225"/>
      <c r="GF18" s="226"/>
      <c r="GG18" s="218" t="s">
        <v>664</v>
      </c>
      <c r="GH18" s="219"/>
      <c r="GI18" s="219"/>
      <c r="GJ18" s="219"/>
      <c r="GK18" s="219"/>
      <c r="GL18" s="219"/>
      <c r="GM18" s="219"/>
      <c r="GN18" s="219"/>
      <c r="GO18" s="220"/>
      <c r="GP18" s="218">
        <v>0.25</v>
      </c>
      <c r="GQ18" s="219"/>
      <c r="GR18" s="219"/>
      <c r="GS18" s="219"/>
      <c r="GT18" s="219"/>
      <c r="GU18" s="219"/>
      <c r="GV18" s="220"/>
      <c r="GW18" s="224">
        <v>2019</v>
      </c>
      <c r="GX18" s="225"/>
      <c r="GY18" s="225"/>
      <c r="GZ18" s="225"/>
      <c r="HA18" s="225"/>
      <c r="HB18" s="226"/>
      <c r="HC18" s="224" t="s">
        <v>141</v>
      </c>
      <c r="HD18" s="225"/>
      <c r="HE18" s="225"/>
      <c r="HF18" s="225"/>
      <c r="HG18" s="225"/>
      <c r="HH18" s="225"/>
      <c r="HI18" s="226"/>
      <c r="HJ18" s="218" t="s">
        <v>133</v>
      </c>
      <c r="HK18" s="219"/>
      <c r="HL18" s="219"/>
      <c r="HM18" s="219"/>
      <c r="HN18" s="219"/>
      <c r="HO18" s="220"/>
      <c r="HP18" s="221" t="s">
        <v>665</v>
      </c>
      <c r="HQ18" s="222"/>
      <c r="HR18" s="222"/>
      <c r="HS18" s="222"/>
      <c r="HT18" s="222"/>
      <c r="HU18" s="223"/>
      <c r="HV18" s="218">
        <v>0.88</v>
      </c>
      <c r="HW18" s="219"/>
      <c r="HX18" s="219"/>
      <c r="HY18" s="219"/>
      <c r="HZ18" s="219"/>
      <c r="IA18" s="219"/>
      <c r="IB18" s="220"/>
      <c r="IC18" s="218"/>
      <c r="ID18" s="219"/>
      <c r="IE18" s="219"/>
      <c r="IF18" s="219"/>
      <c r="IG18" s="219"/>
      <c r="IH18" s="220"/>
    </row>
    <row r="19" spans="1:242" s="2" customFormat="1" ht="42.75" customHeight="1">
      <c r="A19" s="224" t="s">
        <v>17</v>
      </c>
      <c r="B19" s="225"/>
      <c r="C19" s="225"/>
      <c r="D19" s="225"/>
      <c r="E19" s="226"/>
      <c r="F19" s="230" t="s">
        <v>729</v>
      </c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2"/>
      <c r="AA19" s="314"/>
      <c r="AB19" s="315"/>
      <c r="AC19" s="315"/>
      <c r="AD19" s="315"/>
      <c r="AE19" s="315"/>
      <c r="AF19" s="316"/>
      <c r="AG19" s="314"/>
      <c r="AH19" s="315"/>
      <c r="AI19" s="315"/>
      <c r="AJ19" s="315"/>
      <c r="AK19" s="315"/>
      <c r="AL19" s="315"/>
      <c r="AM19" s="316"/>
      <c r="AN19" s="314"/>
      <c r="AO19" s="315"/>
      <c r="AP19" s="315"/>
      <c r="AQ19" s="315"/>
      <c r="AR19" s="315"/>
      <c r="AS19" s="315"/>
      <c r="AT19" s="316"/>
      <c r="AU19" s="314"/>
      <c r="AV19" s="315"/>
      <c r="AW19" s="315"/>
      <c r="AX19" s="315"/>
      <c r="AY19" s="315"/>
      <c r="AZ19" s="315"/>
      <c r="BA19" s="316"/>
      <c r="BB19" s="314"/>
      <c r="BC19" s="315"/>
      <c r="BD19" s="315"/>
      <c r="BE19" s="315"/>
      <c r="BF19" s="315"/>
      <c r="BG19" s="316"/>
      <c r="BH19" s="314"/>
      <c r="BI19" s="315"/>
      <c r="BJ19" s="315"/>
      <c r="BK19" s="315"/>
      <c r="BL19" s="315"/>
      <c r="BM19" s="315"/>
      <c r="BN19" s="316"/>
      <c r="BO19" s="314"/>
      <c r="BP19" s="315"/>
      <c r="BQ19" s="315"/>
      <c r="BR19" s="315"/>
      <c r="BS19" s="315"/>
      <c r="BT19" s="315"/>
      <c r="BU19" s="315"/>
      <c r="BV19" s="315"/>
      <c r="BW19" s="316"/>
      <c r="BX19" s="311"/>
      <c r="BY19" s="312"/>
      <c r="BZ19" s="312"/>
      <c r="CA19" s="312"/>
      <c r="CB19" s="312"/>
      <c r="CC19" s="312"/>
      <c r="CD19" s="313"/>
      <c r="CE19" s="311"/>
      <c r="CF19" s="312"/>
      <c r="CG19" s="312"/>
      <c r="CH19" s="312"/>
      <c r="CI19" s="312"/>
      <c r="CJ19" s="313"/>
      <c r="CK19" s="311"/>
      <c r="CL19" s="312"/>
      <c r="CM19" s="312"/>
      <c r="CN19" s="312"/>
      <c r="CO19" s="312"/>
      <c r="CP19" s="312"/>
      <c r="CQ19" s="313"/>
      <c r="CR19" s="311"/>
      <c r="CS19" s="312"/>
      <c r="CT19" s="312"/>
      <c r="CU19" s="312"/>
      <c r="CV19" s="312"/>
      <c r="CW19" s="313"/>
      <c r="CX19" s="311"/>
      <c r="CY19" s="312"/>
      <c r="CZ19" s="312"/>
      <c r="DA19" s="312"/>
      <c r="DB19" s="312"/>
      <c r="DC19" s="313"/>
      <c r="DD19" s="311"/>
      <c r="DE19" s="312"/>
      <c r="DF19" s="312"/>
      <c r="DG19" s="312"/>
      <c r="DH19" s="312"/>
      <c r="DI19" s="312"/>
      <c r="DJ19" s="313"/>
      <c r="DK19" s="311"/>
      <c r="DL19" s="312"/>
      <c r="DM19" s="312"/>
      <c r="DN19" s="312"/>
      <c r="DO19" s="312"/>
      <c r="DP19" s="313"/>
      <c r="DQ19" s="263">
        <f>DX19+EB19+EF19+EM19</f>
        <v>3.62</v>
      </c>
      <c r="DR19" s="264"/>
      <c r="DS19" s="264"/>
      <c r="DT19" s="264"/>
      <c r="DU19" s="264"/>
      <c r="DV19" s="264"/>
      <c r="DW19" s="265"/>
      <c r="DX19" s="263">
        <v>0.11</v>
      </c>
      <c r="DY19" s="264"/>
      <c r="DZ19" s="264"/>
      <c r="EA19" s="265"/>
      <c r="EB19" s="263">
        <v>0.88</v>
      </c>
      <c r="EC19" s="264"/>
      <c r="ED19" s="264"/>
      <c r="EE19" s="265"/>
      <c r="EF19" s="263">
        <v>2.37</v>
      </c>
      <c r="EG19" s="264"/>
      <c r="EH19" s="264"/>
      <c r="EI19" s="264"/>
      <c r="EJ19" s="264"/>
      <c r="EK19" s="264"/>
      <c r="EL19" s="265"/>
      <c r="EM19" s="263">
        <v>0.26</v>
      </c>
      <c r="EN19" s="264"/>
      <c r="EO19" s="264"/>
      <c r="EP19" s="264"/>
      <c r="EQ19" s="264"/>
      <c r="ER19" s="265"/>
      <c r="ES19" s="311"/>
      <c r="ET19" s="312"/>
      <c r="EU19" s="312"/>
      <c r="EV19" s="312"/>
      <c r="EW19" s="312"/>
      <c r="EX19" s="313"/>
      <c r="EY19" s="311"/>
      <c r="EZ19" s="312"/>
      <c r="FA19" s="312"/>
      <c r="FB19" s="312"/>
      <c r="FC19" s="312"/>
      <c r="FD19" s="312"/>
      <c r="FE19" s="313"/>
      <c r="FF19" s="311"/>
      <c r="FG19" s="312"/>
      <c r="FH19" s="312"/>
      <c r="FI19" s="312"/>
      <c r="FJ19" s="312"/>
      <c r="FK19" s="312"/>
      <c r="FL19" s="313"/>
      <c r="FM19" s="311"/>
      <c r="FN19" s="312"/>
      <c r="FO19" s="312"/>
      <c r="FP19" s="312"/>
      <c r="FQ19" s="312"/>
      <c r="FR19" s="312"/>
      <c r="FS19" s="313"/>
      <c r="FT19" s="224">
        <v>2019</v>
      </c>
      <c r="FU19" s="225"/>
      <c r="FV19" s="225"/>
      <c r="FW19" s="225"/>
      <c r="FX19" s="225"/>
      <c r="FY19" s="226"/>
      <c r="FZ19" s="224" t="s">
        <v>145</v>
      </c>
      <c r="GA19" s="225"/>
      <c r="GB19" s="225"/>
      <c r="GC19" s="225"/>
      <c r="GD19" s="225"/>
      <c r="GE19" s="225"/>
      <c r="GF19" s="226"/>
      <c r="GG19" s="218" t="s">
        <v>664</v>
      </c>
      <c r="GH19" s="219"/>
      <c r="GI19" s="219"/>
      <c r="GJ19" s="219"/>
      <c r="GK19" s="219"/>
      <c r="GL19" s="219"/>
      <c r="GM19" s="219"/>
      <c r="GN19" s="219"/>
      <c r="GO19" s="220"/>
      <c r="GP19" s="218">
        <v>0.25</v>
      </c>
      <c r="GQ19" s="219"/>
      <c r="GR19" s="219"/>
      <c r="GS19" s="219"/>
      <c r="GT19" s="219"/>
      <c r="GU19" s="219"/>
      <c r="GV19" s="220"/>
      <c r="GW19" s="224" t="s">
        <v>83</v>
      </c>
      <c r="GX19" s="225"/>
      <c r="GY19" s="225"/>
      <c r="GZ19" s="225"/>
      <c r="HA19" s="225"/>
      <c r="HB19" s="226"/>
      <c r="HC19" s="215" t="s">
        <v>141</v>
      </c>
      <c r="HD19" s="216"/>
      <c r="HE19" s="216"/>
      <c r="HF19" s="216"/>
      <c r="HG19" s="216"/>
      <c r="HH19" s="216"/>
      <c r="HI19" s="217"/>
      <c r="HJ19" s="218" t="s">
        <v>133</v>
      </c>
      <c r="HK19" s="219"/>
      <c r="HL19" s="219"/>
      <c r="HM19" s="219"/>
      <c r="HN19" s="219"/>
      <c r="HO19" s="220"/>
      <c r="HP19" s="221" t="s">
        <v>132</v>
      </c>
      <c r="HQ19" s="222"/>
      <c r="HR19" s="222"/>
      <c r="HS19" s="222"/>
      <c r="HT19" s="222"/>
      <c r="HU19" s="223"/>
      <c r="HV19" s="221">
        <v>0.8</v>
      </c>
      <c r="HW19" s="222"/>
      <c r="HX19" s="222"/>
      <c r="HY19" s="222"/>
      <c r="HZ19" s="222"/>
      <c r="IA19" s="222"/>
      <c r="IB19" s="223"/>
      <c r="IC19" s="218"/>
      <c r="ID19" s="219"/>
      <c r="IE19" s="219"/>
      <c r="IF19" s="219"/>
      <c r="IG19" s="219"/>
      <c r="IH19" s="220"/>
    </row>
    <row r="20" spans="1:242" s="2" customFormat="1" ht="35.25" customHeight="1">
      <c r="A20" s="224" t="s">
        <v>54</v>
      </c>
      <c r="B20" s="225"/>
      <c r="C20" s="225"/>
      <c r="D20" s="225"/>
      <c r="E20" s="226"/>
      <c r="F20" s="230" t="s">
        <v>69</v>
      </c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2"/>
      <c r="AA20" s="305"/>
      <c r="AB20" s="306"/>
      <c r="AC20" s="306"/>
      <c r="AD20" s="306"/>
      <c r="AE20" s="306"/>
      <c r="AF20" s="307"/>
      <c r="AG20" s="305"/>
      <c r="AH20" s="306"/>
      <c r="AI20" s="306"/>
      <c r="AJ20" s="306"/>
      <c r="AK20" s="306"/>
      <c r="AL20" s="306"/>
      <c r="AM20" s="307"/>
      <c r="AN20" s="305"/>
      <c r="AO20" s="306"/>
      <c r="AP20" s="306"/>
      <c r="AQ20" s="306"/>
      <c r="AR20" s="306"/>
      <c r="AS20" s="306"/>
      <c r="AT20" s="307"/>
      <c r="AU20" s="305"/>
      <c r="AV20" s="306"/>
      <c r="AW20" s="306"/>
      <c r="AX20" s="306"/>
      <c r="AY20" s="306"/>
      <c r="AZ20" s="306"/>
      <c r="BA20" s="307"/>
      <c r="BB20" s="305"/>
      <c r="BC20" s="306"/>
      <c r="BD20" s="306"/>
      <c r="BE20" s="306"/>
      <c r="BF20" s="306"/>
      <c r="BG20" s="307"/>
      <c r="BH20" s="305"/>
      <c r="BI20" s="306"/>
      <c r="BJ20" s="306"/>
      <c r="BK20" s="306"/>
      <c r="BL20" s="306"/>
      <c r="BM20" s="306"/>
      <c r="BN20" s="307"/>
      <c r="BO20" s="305"/>
      <c r="BP20" s="306"/>
      <c r="BQ20" s="306"/>
      <c r="BR20" s="306"/>
      <c r="BS20" s="306"/>
      <c r="BT20" s="306"/>
      <c r="BU20" s="306"/>
      <c r="BV20" s="306"/>
      <c r="BW20" s="307"/>
      <c r="BX20" s="218"/>
      <c r="BY20" s="219"/>
      <c r="BZ20" s="219"/>
      <c r="CA20" s="219"/>
      <c r="CB20" s="219"/>
      <c r="CC20" s="219"/>
      <c r="CD20" s="220"/>
      <c r="CE20" s="218"/>
      <c r="CF20" s="219"/>
      <c r="CG20" s="219"/>
      <c r="CH20" s="219"/>
      <c r="CI20" s="219"/>
      <c r="CJ20" s="220"/>
      <c r="CK20" s="218"/>
      <c r="CL20" s="219"/>
      <c r="CM20" s="219"/>
      <c r="CN20" s="219"/>
      <c r="CO20" s="219"/>
      <c r="CP20" s="219"/>
      <c r="CQ20" s="220"/>
      <c r="CR20" s="218"/>
      <c r="CS20" s="219"/>
      <c r="CT20" s="219"/>
      <c r="CU20" s="219"/>
      <c r="CV20" s="219"/>
      <c r="CW20" s="220"/>
      <c r="CX20" s="218"/>
      <c r="CY20" s="219"/>
      <c r="CZ20" s="219"/>
      <c r="DA20" s="219"/>
      <c r="DB20" s="219"/>
      <c r="DC20" s="220"/>
      <c r="DD20" s="218"/>
      <c r="DE20" s="219"/>
      <c r="DF20" s="219"/>
      <c r="DG20" s="219"/>
      <c r="DH20" s="219"/>
      <c r="DI20" s="219"/>
      <c r="DJ20" s="220"/>
      <c r="DK20" s="218"/>
      <c r="DL20" s="219"/>
      <c r="DM20" s="219"/>
      <c r="DN20" s="219"/>
      <c r="DO20" s="219"/>
      <c r="DP20" s="220"/>
      <c r="DQ20" s="263">
        <f>DX20+EB20+EF20+EM20</f>
        <v>17.2</v>
      </c>
      <c r="DR20" s="264"/>
      <c r="DS20" s="264"/>
      <c r="DT20" s="264"/>
      <c r="DU20" s="264"/>
      <c r="DV20" s="264"/>
      <c r="DW20" s="265"/>
      <c r="DX20" s="263">
        <v>0.85</v>
      </c>
      <c r="DY20" s="264"/>
      <c r="DZ20" s="264"/>
      <c r="EA20" s="265"/>
      <c r="EB20" s="263">
        <v>3.54</v>
      </c>
      <c r="EC20" s="264"/>
      <c r="ED20" s="264"/>
      <c r="EE20" s="265"/>
      <c r="EF20" s="263">
        <v>12.79</v>
      </c>
      <c r="EG20" s="264"/>
      <c r="EH20" s="264"/>
      <c r="EI20" s="264"/>
      <c r="EJ20" s="264"/>
      <c r="EK20" s="264"/>
      <c r="EL20" s="265"/>
      <c r="EM20" s="263">
        <v>0.02</v>
      </c>
      <c r="EN20" s="264"/>
      <c r="EO20" s="264"/>
      <c r="EP20" s="264"/>
      <c r="EQ20" s="264"/>
      <c r="ER20" s="265"/>
      <c r="ES20" s="218"/>
      <c r="ET20" s="219"/>
      <c r="EU20" s="219"/>
      <c r="EV20" s="219"/>
      <c r="EW20" s="219"/>
      <c r="EX20" s="220"/>
      <c r="EY20" s="218"/>
      <c r="EZ20" s="219"/>
      <c r="FA20" s="219"/>
      <c r="FB20" s="219"/>
      <c r="FC20" s="219"/>
      <c r="FD20" s="219"/>
      <c r="FE20" s="220"/>
      <c r="FF20" s="218"/>
      <c r="FG20" s="219"/>
      <c r="FH20" s="219"/>
      <c r="FI20" s="219"/>
      <c r="FJ20" s="219"/>
      <c r="FK20" s="219"/>
      <c r="FL20" s="220"/>
      <c r="FM20" s="218"/>
      <c r="FN20" s="219"/>
      <c r="FO20" s="219"/>
      <c r="FP20" s="219"/>
      <c r="FQ20" s="219"/>
      <c r="FR20" s="219"/>
      <c r="FS20" s="220"/>
      <c r="FT20" s="224"/>
      <c r="FU20" s="225"/>
      <c r="FV20" s="225"/>
      <c r="FW20" s="225"/>
      <c r="FX20" s="225"/>
      <c r="FY20" s="226"/>
      <c r="FZ20" s="224"/>
      <c r="GA20" s="225"/>
      <c r="GB20" s="225"/>
      <c r="GC20" s="225"/>
      <c r="GD20" s="225"/>
      <c r="GE20" s="225"/>
      <c r="GF20" s="226"/>
      <c r="GG20" s="218"/>
      <c r="GH20" s="219"/>
      <c r="GI20" s="219"/>
      <c r="GJ20" s="219"/>
      <c r="GK20" s="219"/>
      <c r="GL20" s="219"/>
      <c r="GM20" s="219"/>
      <c r="GN20" s="219"/>
      <c r="GO20" s="220"/>
      <c r="GP20" s="218"/>
      <c r="GQ20" s="219"/>
      <c r="GR20" s="219"/>
      <c r="GS20" s="219"/>
      <c r="GT20" s="219"/>
      <c r="GU20" s="219"/>
      <c r="GV20" s="220"/>
      <c r="GW20" s="224"/>
      <c r="GX20" s="225"/>
      <c r="GY20" s="225"/>
      <c r="GZ20" s="225"/>
      <c r="HA20" s="225"/>
      <c r="HB20" s="226"/>
      <c r="HC20" s="224"/>
      <c r="HD20" s="225"/>
      <c r="HE20" s="225"/>
      <c r="HF20" s="225"/>
      <c r="HG20" s="225"/>
      <c r="HH20" s="225"/>
      <c r="HI20" s="226"/>
      <c r="HJ20" s="218"/>
      <c r="HK20" s="219"/>
      <c r="HL20" s="219"/>
      <c r="HM20" s="219"/>
      <c r="HN20" s="219"/>
      <c r="HO20" s="220"/>
      <c r="HP20" s="221"/>
      <c r="HQ20" s="222"/>
      <c r="HR20" s="222"/>
      <c r="HS20" s="222"/>
      <c r="HT20" s="222"/>
      <c r="HU20" s="223"/>
      <c r="HV20" s="218"/>
      <c r="HW20" s="219"/>
      <c r="HX20" s="219"/>
      <c r="HY20" s="219"/>
      <c r="HZ20" s="219"/>
      <c r="IA20" s="219"/>
      <c r="IB20" s="220"/>
      <c r="IC20" s="218"/>
      <c r="ID20" s="219"/>
      <c r="IE20" s="219"/>
      <c r="IF20" s="219"/>
      <c r="IG20" s="219"/>
      <c r="IH20" s="220"/>
    </row>
    <row r="21" spans="1:242" s="2" customFormat="1" ht="36.75" customHeight="1">
      <c r="A21" s="236" t="s">
        <v>54</v>
      </c>
      <c r="B21" s="237"/>
      <c r="C21" s="237"/>
      <c r="D21" s="237"/>
      <c r="E21" s="238"/>
      <c r="F21" s="242" t="s">
        <v>77</v>
      </c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4"/>
      <c r="AA21" s="308"/>
      <c r="AB21" s="309"/>
      <c r="AC21" s="309"/>
      <c r="AD21" s="309"/>
      <c r="AE21" s="309"/>
      <c r="AF21" s="310"/>
      <c r="AG21" s="308"/>
      <c r="AH21" s="309"/>
      <c r="AI21" s="309"/>
      <c r="AJ21" s="309"/>
      <c r="AK21" s="309"/>
      <c r="AL21" s="309"/>
      <c r="AM21" s="310"/>
      <c r="AN21" s="308"/>
      <c r="AO21" s="309"/>
      <c r="AP21" s="309"/>
      <c r="AQ21" s="309"/>
      <c r="AR21" s="309"/>
      <c r="AS21" s="309"/>
      <c r="AT21" s="310"/>
      <c r="AU21" s="308"/>
      <c r="AV21" s="309"/>
      <c r="AW21" s="309"/>
      <c r="AX21" s="309"/>
      <c r="AY21" s="309"/>
      <c r="AZ21" s="309"/>
      <c r="BA21" s="310"/>
      <c r="BB21" s="308"/>
      <c r="BC21" s="309"/>
      <c r="BD21" s="309"/>
      <c r="BE21" s="309"/>
      <c r="BF21" s="309"/>
      <c r="BG21" s="310"/>
      <c r="BH21" s="308"/>
      <c r="BI21" s="309"/>
      <c r="BJ21" s="309"/>
      <c r="BK21" s="309"/>
      <c r="BL21" s="309"/>
      <c r="BM21" s="309"/>
      <c r="BN21" s="310"/>
      <c r="BO21" s="308"/>
      <c r="BP21" s="309"/>
      <c r="BQ21" s="309"/>
      <c r="BR21" s="309"/>
      <c r="BS21" s="309"/>
      <c r="BT21" s="309"/>
      <c r="BU21" s="309"/>
      <c r="BV21" s="309"/>
      <c r="BW21" s="310"/>
      <c r="BX21" s="233"/>
      <c r="BY21" s="234"/>
      <c r="BZ21" s="234"/>
      <c r="CA21" s="234"/>
      <c r="CB21" s="234"/>
      <c r="CC21" s="234"/>
      <c r="CD21" s="235"/>
      <c r="CE21" s="233"/>
      <c r="CF21" s="234"/>
      <c r="CG21" s="234"/>
      <c r="CH21" s="234"/>
      <c r="CI21" s="234"/>
      <c r="CJ21" s="235"/>
      <c r="CK21" s="233"/>
      <c r="CL21" s="234"/>
      <c r="CM21" s="234"/>
      <c r="CN21" s="234"/>
      <c r="CO21" s="234"/>
      <c r="CP21" s="234"/>
      <c r="CQ21" s="235"/>
      <c r="CR21" s="233"/>
      <c r="CS21" s="234"/>
      <c r="CT21" s="234"/>
      <c r="CU21" s="234"/>
      <c r="CV21" s="234"/>
      <c r="CW21" s="235"/>
      <c r="CX21" s="233"/>
      <c r="CY21" s="234"/>
      <c r="CZ21" s="234"/>
      <c r="DA21" s="234"/>
      <c r="DB21" s="234"/>
      <c r="DC21" s="235"/>
      <c r="DD21" s="233"/>
      <c r="DE21" s="234"/>
      <c r="DF21" s="234"/>
      <c r="DG21" s="234"/>
      <c r="DH21" s="234"/>
      <c r="DI21" s="234"/>
      <c r="DJ21" s="235"/>
      <c r="DK21" s="233"/>
      <c r="DL21" s="234"/>
      <c r="DM21" s="234"/>
      <c r="DN21" s="234"/>
      <c r="DO21" s="234"/>
      <c r="DP21" s="235"/>
      <c r="DQ21" s="260">
        <f>DQ22</f>
        <v>1.3</v>
      </c>
      <c r="DR21" s="261"/>
      <c r="DS21" s="261"/>
      <c r="DT21" s="261"/>
      <c r="DU21" s="261"/>
      <c r="DV21" s="261"/>
      <c r="DW21" s="262"/>
      <c r="DX21" s="260"/>
      <c r="DY21" s="261"/>
      <c r="DZ21" s="261"/>
      <c r="EA21" s="262"/>
      <c r="EB21" s="260"/>
      <c r="EC21" s="261"/>
      <c r="ED21" s="261"/>
      <c r="EE21" s="262"/>
      <c r="EF21" s="260">
        <f>EF22</f>
        <v>1.3</v>
      </c>
      <c r="EG21" s="261"/>
      <c r="EH21" s="261"/>
      <c r="EI21" s="261"/>
      <c r="EJ21" s="261"/>
      <c r="EK21" s="261"/>
      <c r="EL21" s="262"/>
      <c r="EM21" s="260"/>
      <c r="EN21" s="261"/>
      <c r="EO21" s="261"/>
      <c r="EP21" s="261"/>
      <c r="EQ21" s="261"/>
      <c r="ER21" s="262"/>
      <c r="ES21" s="233"/>
      <c r="ET21" s="234"/>
      <c r="EU21" s="234"/>
      <c r="EV21" s="234"/>
      <c r="EW21" s="234"/>
      <c r="EX21" s="235"/>
      <c r="EY21" s="233"/>
      <c r="EZ21" s="234"/>
      <c r="FA21" s="234"/>
      <c r="FB21" s="234"/>
      <c r="FC21" s="234"/>
      <c r="FD21" s="234"/>
      <c r="FE21" s="235"/>
      <c r="FF21" s="233"/>
      <c r="FG21" s="234"/>
      <c r="FH21" s="234"/>
      <c r="FI21" s="234"/>
      <c r="FJ21" s="234"/>
      <c r="FK21" s="234"/>
      <c r="FL21" s="235"/>
      <c r="FM21" s="233"/>
      <c r="FN21" s="234"/>
      <c r="FO21" s="234"/>
      <c r="FP21" s="234"/>
      <c r="FQ21" s="234"/>
      <c r="FR21" s="234"/>
      <c r="FS21" s="235"/>
      <c r="FT21" s="236"/>
      <c r="FU21" s="237"/>
      <c r="FV21" s="237"/>
      <c r="FW21" s="237"/>
      <c r="FX21" s="237"/>
      <c r="FY21" s="238"/>
      <c r="FZ21" s="236"/>
      <c r="GA21" s="237"/>
      <c r="GB21" s="237"/>
      <c r="GC21" s="237"/>
      <c r="GD21" s="237"/>
      <c r="GE21" s="237"/>
      <c r="GF21" s="238"/>
      <c r="GG21" s="233"/>
      <c r="GH21" s="234"/>
      <c r="GI21" s="234"/>
      <c r="GJ21" s="234"/>
      <c r="GK21" s="234"/>
      <c r="GL21" s="234"/>
      <c r="GM21" s="234"/>
      <c r="GN21" s="234"/>
      <c r="GO21" s="235"/>
      <c r="GP21" s="233"/>
      <c r="GQ21" s="234"/>
      <c r="GR21" s="234"/>
      <c r="GS21" s="234"/>
      <c r="GT21" s="234"/>
      <c r="GU21" s="234"/>
      <c r="GV21" s="235"/>
      <c r="GW21" s="233"/>
      <c r="GX21" s="234"/>
      <c r="GY21" s="234"/>
      <c r="GZ21" s="234"/>
      <c r="HA21" s="234"/>
      <c r="HB21" s="235"/>
      <c r="HC21" s="233"/>
      <c r="HD21" s="234"/>
      <c r="HE21" s="234"/>
      <c r="HF21" s="234"/>
      <c r="HG21" s="234"/>
      <c r="HH21" s="234"/>
      <c r="HI21" s="235"/>
      <c r="HJ21" s="233"/>
      <c r="HK21" s="234"/>
      <c r="HL21" s="234"/>
      <c r="HM21" s="234"/>
      <c r="HN21" s="234"/>
      <c r="HO21" s="235"/>
      <c r="HP21" s="233"/>
      <c r="HQ21" s="234"/>
      <c r="HR21" s="234"/>
      <c r="HS21" s="234"/>
      <c r="HT21" s="234"/>
      <c r="HU21" s="235"/>
      <c r="HV21" s="233"/>
      <c r="HW21" s="234"/>
      <c r="HX21" s="234"/>
      <c r="HY21" s="234"/>
      <c r="HZ21" s="234"/>
      <c r="IA21" s="234"/>
      <c r="IB21" s="235"/>
      <c r="IC21" s="233"/>
      <c r="ID21" s="234"/>
      <c r="IE21" s="234"/>
      <c r="IF21" s="234"/>
      <c r="IG21" s="234"/>
      <c r="IH21" s="235"/>
    </row>
    <row r="22" spans="1:242" s="2" customFormat="1" ht="32.25" customHeight="1">
      <c r="A22" s="224" t="s">
        <v>13</v>
      </c>
      <c r="B22" s="225"/>
      <c r="C22" s="225"/>
      <c r="D22" s="225"/>
      <c r="E22" s="226"/>
      <c r="F22" s="230" t="s">
        <v>77</v>
      </c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2"/>
      <c r="AA22" s="305"/>
      <c r="AB22" s="306"/>
      <c r="AC22" s="306"/>
      <c r="AD22" s="306"/>
      <c r="AE22" s="306"/>
      <c r="AF22" s="307"/>
      <c r="AG22" s="305"/>
      <c r="AH22" s="306"/>
      <c r="AI22" s="306"/>
      <c r="AJ22" s="306"/>
      <c r="AK22" s="306"/>
      <c r="AL22" s="306"/>
      <c r="AM22" s="307"/>
      <c r="AN22" s="305"/>
      <c r="AO22" s="306"/>
      <c r="AP22" s="306"/>
      <c r="AQ22" s="306"/>
      <c r="AR22" s="306"/>
      <c r="AS22" s="306"/>
      <c r="AT22" s="307"/>
      <c r="AU22" s="305"/>
      <c r="AV22" s="306"/>
      <c r="AW22" s="306"/>
      <c r="AX22" s="306"/>
      <c r="AY22" s="306"/>
      <c r="AZ22" s="306"/>
      <c r="BA22" s="307"/>
      <c r="BB22" s="305"/>
      <c r="BC22" s="306"/>
      <c r="BD22" s="306"/>
      <c r="BE22" s="306"/>
      <c r="BF22" s="306"/>
      <c r="BG22" s="307"/>
      <c r="BH22" s="305"/>
      <c r="BI22" s="306"/>
      <c r="BJ22" s="306"/>
      <c r="BK22" s="306"/>
      <c r="BL22" s="306"/>
      <c r="BM22" s="306"/>
      <c r="BN22" s="307"/>
      <c r="BO22" s="305"/>
      <c r="BP22" s="306"/>
      <c r="BQ22" s="306"/>
      <c r="BR22" s="306"/>
      <c r="BS22" s="306"/>
      <c r="BT22" s="306"/>
      <c r="BU22" s="306"/>
      <c r="BV22" s="306"/>
      <c r="BW22" s="307"/>
      <c r="BX22" s="218"/>
      <c r="BY22" s="219"/>
      <c r="BZ22" s="219"/>
      <c r="CA22" s="219"/>
      <c r="CB22" s="219"/>
      <c r="CC22" s="219"/>
      <c r="CD22" s="220"/>
      <c r="CE22" s="218"/>
      <c r="CF22" s="219"/>
      <c r="CG22" s="219"/>
      <c r="CH22" s="219"/>
      <c r="CI22" s="219"/>
      <c r="CJ22" s="220"/>
      <c r="CK22" s="218"/>
      <c r="CL22" s="219"/>
      <c r="CM22" s="219"/>
      <c r="CN22" s="219"/>
      <c r="CO22" s="219"/>
      <c r="CP22" s="219"/>
      <c r="CQ22" s="220"/>
      <c r="CR22" s="218"/>
      <c r="CS22" s="219"/>
      <c r="CT22" s="219"/>
      <c r="CU22" s="219"/>
      <c r="CV22" s="219"/>
      <c r="CW22" s="220"/>
      <c r="CX22" s="218"/>
      <c r="CY22" s="219"/>
      <c r="CZ22" s="219"/>
      <c r="DA22" s="219"/>
      <c r="DB22" s="219"/>
      <c r="DC22" s="220"/>
      <c r="DD22" s="218"/>
      <c r="DE22" s="219"/>
      <c r="DF22" s="219"/>
      <c r="DG22" s="219"/>
      <c r="DH22" s="219"/>
      <c r="DI22" s="219"/>
      <c r="DJ22" s="220"/>
      <c r="DK22" s="218"/>
      <c r="DL22" s="219"/>
      <c r="DM22" s="219"/>
      <c r="DN22" s="219"/>
      <c r="DO22" s="219"/>
      <c r="DP22" s="220"/>
      <c r="DQ22" s="263">
        <f>EF22</f>
        <v>1.3</v>
      </c>
      <c r="DR22" s="264"/>
      <c r="DS22" s="264"/>
      <c r="DT22" s="264"/>
      <c r="DU22" s="264"/>
      <c r="DV22" s="264"/>
      <c r="DW22" s="265"/>
      <c r="DX22" s="263"/>
      <c r="DY22" s="264"/>
      <c r="DZ22" s="264"/>
      <c r="EA22" s="265"/>
      <c r="EB22" s="263"/>
      <c r="EC22" s="264"/>
      <c r="ED22" s="264"/>
      <c r="EE22" s="265"/>
      <c r="EF22" s="263">
        <v>1.3</v>
      </c>
      <c r="EG22" s="264"/>
      <c r="EH22" s="264"/>
      <c r="EI22" s="264"/>
      <c r="EJ22" s="264"/>
      <c r="EK22" s="264"/>
      <c r="EL22" s="265"/>
      <c r="EM22" s="263"/>
      <c r="EN22" s="264"/>
      <c r="EO22" s="264"/>
      <c r="EP22" s="264"/>
      <c r="EQ22" s="264"/>
      <c r="ER22" s="265"/>
      <c r="ES22" s="218"/>
      <c r="ET22" s="219"/>
      <c r="EU22" s="219"/>
      <c r="EV22" s="219"/>
      <c r="EW22" s="219"/>
      <c r="EX22" s="220"/>
      <c r="EY22" s="218"/>
      <c r="EZ22" s="219"/>
      <c r="FA22" s="219"/>
      <c r="FB22" s="219"/>
      <c r="FC22" s="219"/>
      <c r="FD22" s="219"/>
      <c r="FE22" s="220"/>
      <c r="FF22" s="218"/>
      <c r="FG22" s="219"/>
      <c r="FH22" s="219"/>
      <c r="FI22" s="219"/>
      <c r="FJ22" s="219"/>
      <c r="FK22" s="219"/>
      <c r="FL22" s="220"/>
      <c r="FM22" s="218"/>
      <c r="FN22" s="219"/>
      <c r="FO22" s="219"/>
      <c r="FP22" s="219"/>
      <c r="FQ22" s="219"/>
      <c r="FR22" s="219"/>
      <c r="FS22" s="220"/>
      <c r="FT22" s="224"/>
      <c r="FU22" s="225"/>
      <c r="FV22" s="225"/>
      <c r="FW22" s="225"/>
      <c r="FX22" s="225"/>
      <c r="FY22" s="226"/>
      <c r="FZ22" s="224"/>
      <c r="GA22" s="225"/>
      <c r="GB22" s="225"/>
      <c r="GC22" s="225"/>
      <c r="GD22" s="225"/>
      <c r="GE22" s="225"/>
      <c r="GF22" s="226"/>
      <c r="GG22" s="218"/>
      <c r="GH22" s="219"/>
      <c r="GI22" s="219"/>
      <c r="GJ22" s="219"/>
      <c r="GK22" s="219"/>
      <c r="GL22" s="219"/>
      <c r="GM22" s="219"/>
      <c r="GN22" s="219"/>
      <c r="GO22" s="220"/>
      <c r="GP22" s="218"/>
      <c r="GQ22" s="219"/>
      <c r="GR22" s="219"/>
      <c r="GS22" s="219"/>
      <c r="GT22" s="219"/>
      <c r="GU22" s="219"/>
      <c r="GV22" s="220"/>
      <c r="GW22" s="218"/>
      <c r="GX22" s="219"/>
      <c r="GY22" s="219"/>
      <c r="GZ22" s="219"/>
      <c r="HA22" s="219"/>
      <c r="HB22" s="220"/>
      <c r="HC22" s="218"/>
      <c r="HD22" s="219"/>
      <c r="HE22" s="219"/>
      <c r="HF22" s="219"/>
      <c r="HG22" s="219"/>
      <c r="HH22" s="219"/>
      <c r="HI22" s="220"/>
      <c r="HJ22" s="218"/>
      <c r="HK22" s="219"/>
      <c r="HL22" s="219"/>
      <c r="HM22" s="219"/>
      <c r="HN22" s="219"/>
      <c r="HO22" s="220"/>
      <c r="HP22" s="218"/>
      <c r="HQ22" s="219"/>
      <c r="HR22" s="219"/>
      <c r="HS22" s="219"/>
      <c r="HT22" s="219"/>
      <c r="HU22" s="220"/>
      <c r="HV22" s="218"/>
      <c r="HW22" s="219"/>
      <c r="HX22" s="219"/>
      <c r="HY22" s="219"/>
      <c r="HZ22" s="219"/>
      <c r="IA22" s="219"/>
      <c r="IB22" s="220"/>
      <c r="IC22" s="218"/>
      <c r="ID22" s="219"/>
      <c r="IE22" s="219"/>
      <c r="IF22" s="219"/>
      <c r="IG22" s="219"/>
      <c r="IH22" s="220"/>
    </row>
    <row r="23" spans="1:242" s="2" customFormat="1" ht="23.25" customHeight="1">
      <c r="A23" s="236" t="s">
        <v>56</v>
      </c>
      <c r="B23" s="237"/>
      <c r="C23" s="237"/>
      <c r="D23" s="237"/>
      <c r="E23" s="238"/>
      <c r="F23" s="242" t="s">
        <v>75</v>
      </c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308"/>
      <c r="AB23" s="309"/>
      <c r="AC23" s="309"/>
      <c r="AD23" s="309"/>
      <c r="AE23" s="309"/>
      <c r="AF23" s="310"/>
      <c r="AG23" s="308"/>
      <c r="AH23" s="309"/>
      <c r="AI23" s="309"/>
      <c r="AJ23" s="309"/>
      <c r="AK23" s="309"/>
      <c r="AL23" s="309"/>
      <c r="AM23" s="310"/>
      <c r="AN23" s="308"/>
      <c r="AO23" s="309"/>
      <c r="AP23" s="309"/>
      <c r="AQ23" s="309"/>
      <c r="AR23" s="309"/>
      <c r="AS23" s="309"/>
      <c r="AT23" s="310"/>
      <c r="AU23" s="308"/>
      <c r="AV23" s="309"/>
      <c r="AW23" s="309"/>
      <c r="AX23" s="309"/>
      <c r="AY23" s="309"/>
      <c r="AZ23" s="309"/>
      <c r="BA23" s="310"/>
      <c r="BB23" s="308"/>
      <c r="BC23" s="309"/>
      <c r="BD23" s="309"/>
      <c r="BE23" s="309"/>
      <c r="BF23" s="309"/>
      <c r="BG23" s="310"/>
      <c r="BH23" s="308"/>
      <c r="BI23" s="309"/>
      <c r="BJ23" s="309"/>
      <c r="BK23" s="309"/>
      <c r="BL23" s="309"/>
      <c r="BM23" s="309"/>
      <c r="BN23" s="310"/>
      <c r="BO23" s="308"/>
      <c r="BP23" s="309"/>
      <c r="BQ23" s="309"/>
      <c r="BR23" s="309"/>
      <c r="BS23" s="309"/>
      <c r="BT23" s="309"/>
      <c r="BU23" s="309"/>
      <c r="BV23" s="309"/>
      <c r="BW23" s="310"/>
      <c r="BX23" s="233"/>
      <c r="BY23" s="234"/>
      <c r="BZ23" s="234"/>
      <c r="CA23" s="234"/>
      <c r="CB23" s="234"/>
      <c r="CC23" s="234"/>
      <c r="CD23" s="235"/>
      <c r="CE23" s="233"/>
      <c r="CF23" s="234"/>
      <c r="CG23" s="234"/>
      <c r="CH23" s="234"/>
      <c r="CI23" s="234"/>
      <c r="CJ23" s="235"/>
      <c r="CK23" s="233"/>
      <c r="CL23" s="234"/>
      <c r="CM23" s="234"/>
      <c r="CN23" s="234"/>
      <c r="CO23" s="234"/>
      <c r="CP23" s="234"/>
      <c r="CQ23" s="235"/>
      <c r="CR23" s="233"/>
      <c r="CS23" s="234"/>
      <c r="CT23" s="234"/>
      <c r="CU23" s="234"/>
      <c r="CV23" s="234"/>
      <c r="CW23" s="235"/>
      <c r="CX23" s="233"/>
      <c r="CY23" s="234"/>
      <c r="CZ23" s="234"/>
      <c r="DA23" s="234"/>
      <c r="DB23" s="234"/>
      <c r="DC23" s="235"/>
      <c r="DD23" s="233"/>
      <c r="DE23" s="234"/>
      <c r="DF23" s="234"/>
      <c r="DG23" s="234"/>
      <c r="DH23" s="234"/>
      <c r="DI23" s="234"/>
      <c r="DJ23" s="235"/>
      <c r="DK23" s="233"/>
      <c r="DL23" s="234"/>
      <c r="DM23" s="234"/>
      <c r="DN23" s="234"/>
      <c r="DO23" s="234"/>
      <c r="DP23" s="235"/>
      <c r="DQ23" s="260">
        <f>DQ24</f>
        <v>3.98</v>
      </c>
      <c r="DR23" s="261"/>
      <c r="DS23" s="261"/>
      <c r="DT23" s="261"/>
      <c r="DU23" s="261"/>
      <c r="DV23" s="261"/>
      <c r="DW23" s="262"/>
      <c r="DX23" s="260"/>
      <c r="DY23" s="261"/>
      <c r="DZ23" s="261"/>
      <c r="EA23" s="262"/>
      <c r="EB23" s="260"/>
      <c r="EC23" s="261"/>
      <c r="ED23" s="261"/>
      <c r="EE23" s="262"/>
      <c r="EF23" s="260">
        <f>EF24</f>
        <v>3.98</v>
      </c>
      <c r="EG23" s="261"/>
      <c r="EH23" s="261"/>
      <c r="EI23" s="261"/>
      <c r="EJ23" s="261"/>
      <c r="EK23" s="261"/>
      <c r="EL23" s="262"/>
      <c r="EM23" s="260"/>
      <c r="EN23" s="261"/>
      <c r="EO23" s="261"/>
      <c r="EP23" s="261"/>
      <c r="EQ23" s="261"/>
      <c r="ER23" s="262"/>
      <c r="ES23" s="233"/>
      <c r="ET23" s="234"/>
      <c r="EU23" s="234"/>
      <c r="EV23" s="234"/>
      <c r="EW23" s="234"/>
      <c r="EX23" s="235"/>
      <c r="EY23" s="233"/>
      <c r="EZ23" s="234"/>
      <c r="FA23" s="234"/>
      <c r="FB23" s="234"/>
      <c r="FC23" s="234"/>
      <c r="FD23" s="234"/>
      <c r="FE23" s="235"/>
      <c r="FF23" s="233"/>
      <c r="FG23" s="234"/>
      <c r="FH23" s="234"/>
      <c r="FI23" s="234"/>
      <c r="FJ23" s="234"/>
      <c r="FK23" s="234"/>
      <c r="FL23" s="235"/>
      <c r="FM23" s="233"/>
      <c r="FN23" s="234"/>
      <c r="FO23" s="234"/>
      <c r="FP23" s="234"/>
      <c r="FQ23" s="234"/>
      <c r="FR23" s="234"/>
      <c r="FS23" s="235"/>
      <c r="FT23" s="236"/>
      <c r="FU23" s="237"/>
      <c r="FV23" s="237"/>
      <c r="FW23" s="237"/>
      <c r="FX23" s="237"/>
      <c r="FY23" s="238"/>
      <c r="FZ23" s="236"/>
      <c r="GA23" s="237"/>
      <c r="GB23" s="237"/>
      <c r="GC23" s="237"/>
      <c r="GD23" s="237"/>
      <c r="GE23" s="237"/>
      <c r="GF23" s="238"/>
      <c r="GG23" s="233"/>
      <c r="GH23" s="234"/>
      <c r="GI23" s="234"/>
      <c r="GJ23" s="234"/>
      <c r="GK23" s="234"/>
      <c r="GL23" s="234"/>
      <c r="GM23" s="234"/>
      <c r="GN23" s="234"/>
      <c r="GO23" s="235"/>
      <c r="GP23" s="233"/>
      <c r="GQ23" s="234"/>
      <c r="GR23" s="234"/>
      <c r="GS23" s="234"/>
      <c r="GT23" s="234"/>
      <c r="GU23" s="234"/>
      <c r="GV23" s="235"/>
      <c r="GW23" s="233"/>
      <c r="GX23" s="234"/>
      <c r="GY23" s="234"/>
      <c r="GZ23" s="234"/>
      <c r="HA23" s="234"/>
      <c r="HB23" s="235"/>
      <c r="HC23" s="233"/>
      <c r="HD23" s="234"/>
      <c r="HE23" s="234"/>
      <c r="HF23" s="234"/>
      <c r="HG23" s="234"/>
      <c r="HH23" s="234"/>
      <c r="HI23" s="235"/>
      <c r="HJ23" s="233"/>
      <c r="HK23" s="234"/>
      <c r="HL23" s="234"/>
      <c r="HM23" s="234"/>
      <c r="HN23" s="234"/>
      <c r="HO23" s="235"/>
      <c r="HP23" s="233"/>
      <c r="HQ23" s="234"/>
      <c r="HR23" s="234"/>
      <c r="HS23" s="234"/>
      <c r="HT23" s="234"/>
      <c r="HU23" s="235"/>
      <c r="HV23" s="233"/>
      <c r="HW23" s="234"/>
      <c r="HX23" s="234"/>
      <c r="HY23" s="234"/>
      <c r="HZ23" s="234"/>
      <c r="IA23" s="234"/>
      <c r="IB23" s="235"/>
      <c r="IC23" s="233"/>
      <c r="ID23" s="234"/>
      <c r="IE23" s="234"/>
      <c r="IF23" s="234"/>
      <c r="IG23" s="234"/>
      <c r="IH23" s="235"/>
    </row>
    <row r="24" spans="1:242" s="2" customFormat="1" ht="22.5" customHeight="1">
      <c r="A24" s="224" t="s">
        <v>13</v>
      </c>
      <c r="B24" s="225"/>
      <c r="C24" s="225"/>
      <c r="D24" s="225"/>
      <c r="E24" s="226"/>
      <c r="F24" s="230" t="s">
        <v>75</v>
      </c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2"/>
      <c r="AA24" s="305"/>
      <c r="AB24" s="306"/>
      <c r="AC24" s="306"/>
      <c r="AD24" s="306"/>
      <c r="AE24" s="306"/>
      <c r="AF24" s="307"/>
      <c r="AG24" s="305"/>
      <c r="AH24" s="306"/>
      <c r="AI24" s="306"/>
      <c r="AJ24" s="306"/>
      <c r="AK24" s="306"/>
      <c r="AL24" s="306"/>
      <c r="AM24" s="307"/>
      <c r="AN24" s="305"/>
      <c r="AO24" s="306"/>
      <c r="AP24" s="306"/>
      <c r="AQ24" s="306"/>
      <c r="AR24" s="306"/>
      <c r="AS24" s="306"/>
      <c r="AT24" s="307"/>
      <c r="AU24" s="305"/>
      <c r="AV24" s="306"/>
      <c r="AW24" s="306"/>
      <c r="AX24" s="306"/>
      <c r="AY24" s="306"/>
      <c r="AZ24" s="306"/>
      <c r="BA24" s="307"/>
      <c r="BB24" s="305"/>
      <c r="BC24" s="306"/>
      <c r="BD24" s="306"/>
      <c r="BE24" s="306"/>
      <c r="BF24" s="306"/>
      <c r="BG24" s="307"/>
      <c r="BH24" s="305"/>
      <c r="BI24" s="306"/>
      <c r="BJ24" s="306"/>
      <c r="BK24" s="306"/>
      <c r="BL24" s="306"/>
      <c r="BM24" s="306"/>
      <c r="BN24" s="307"/>
      <c r="BO24" s="305"/>
      <c r="BP24" s="306"/>
      <c r="BQ24" s="306"/>
      <c r="BR24" s="306"/>
      <c r="BS24" s="306"/>
      <c r="BT24" s="306"/>
      <c r="BU24" s="306"/>
      <c r="BV24" s="306"/>
      <c r="BW24" s="307"/>
      <c r="BX24" s="218"/>
      <c r="BY24" s="219"/>
      <c r="BZ24" s="219"/>
      <c r="CA24" s="219"/>
      <c r="CB24" s="219"/>
      <c r="CC24" s="219"/>
      <c r="CD24" s="220"/>
      <c r="CE24" s="218"/>
      <c r="CF24" s="219"/>
      <c r="CG24" s="219"/>
      <c r="CH24" s="219"/>
      <c r="CI24" s="219"/>
      <c r="CJ24" s="220"/>
      <c r="CK24" s="218"/>
      <c r="CL24" s="219"/>
      <c r="CM24" s="219"/>
      <c r="CN24" s="219"/>
      <c r="CO24" s="219"/>
      <c r="CP24" s="219"/>
      <c r="CQ24" s="220"/>
      <c r="CR24" s="218"/>
      <c r="CS24" s="219"/>
      <c r="CT24" s="219"/>
      <c r="CU24" s="219"/>
      <c r="CV24" s="219"/>
      <c r="CW24" s="220"/>
      <c r="CX24" s="218"/>
      <c r="CY24" s="219"/>
      <c r="CZ24" s="219"/>
      <c r="DA24" s="219"/>
      <c r="DB24" s="219"/>
      <c r="DC24" s="220"/>
      <c r="DD24" s="218"/>
      <c r="DE24" s="219"/>
      <c r="DF24" s="219"/>
      <c r="DG24" s="219"/>
      <c r="DH24" s="219"/>
      <c r="DI24" s="219"/>
      <c r="DJ24" s="220"/>
      <c r="DK24" s="218"/>
      <c r="DL24" s="219"/>
      <c r="DM24" s="219"/>
      <c r="DN24" s="219"/>
      <c r="DO24" s="219"/>
      <c r="DP24" s="220"/>
      <c r="DQ24" s="263">
        <f>EF24</f>
        <v>3.98</v>
      </c>
      <c r="DR24" s="264"/>
      <c r="DS24" s="264"/>
      <c r="DT24" s="264"/>
      <c r="DU24" s="264"/>
      <c r="DV24" s="264"/>
      <c r="DW24" s="265"/>
      <c r="DX24" s="263"/>
      <c r="DY24" s="264"/>
      <c r="DZ24" s="264"/>
      <c r="EA24" s="265"/>
      <c r="EB24" s="263"/>
      <c r="EC24" s="264"/>
      <c r="ED24" s="264"/>
      <c r="EE24" s="265"/>
      <c r="EF24" s="263">
        <v>3.98</v>
      </c>
      <c r="EG24" s="264"/>
      <c r="EH24" s="264"/>
      <c r="EI24" s="264"/>
      <c r="EJ24" s="264"/>
      <c r="EK24" s="264"/>
      <c r="EL24" s="265"/>
      <c r="EM24" s="263"/>
      <c r="EN24" s="264"/>
      <c r="EO24" s="264"/>
      <c r="EP24" s="264"/>
      <c r="EQ24" s="264"/>
      <c r="ER24" s="265"/>
      <c r="ES24" s="218"/>
      <c r="ET24" s="219"/>
      <c r="EU24" s="219"/>
      <c r="EV24" s="219"/>
      <c r="EW24" s="219"/>
      <c r="EX24" s="220"/>
      <c r="EY24" s="218"/>
      <c r="EZ24" s="219"/>
      <c r="FA24" s="219"/>
      <c r="FB24" s="219"/>
      <c r="FC24" s="219"/>
      <c r="FD24" s="219"/>
      <c r="FE24" s="220"/>
      <c r="FF24" s="218"/>
      <c r="FG24" s="219"/>
      <c r="FH24" s="219"/>
      <c r="FI24" s="219"/>
      <c r="FJ24" s="219"/>
      <c r="FK24" s="219"/>
      <c r="FL24" s="220"/>
      <c r="FM24" s="218"/>
      <c r="FN24" s="219"/>
      <c r="FO24" s="219"/>
      <c r="FP24" s="219"/>
      <c r="FQ24" s="219"/>
      <c r="FR24" s="219"/>
      <c r="FS24" s="220"/>
      <c r="FT24" s="224"/>
      <c r="FU24" s="225"/>
      <c r="FV24" s="225"/>
      <c r="FW24" s="225"/>
      <c r="FX24" s="225"/>
      <c r="FY24" s="226"/>
      <c r="FZ24" s="224"/>
      <c r="GA24" s="225"/>
      <c r="GB24" s="225"/>
      <c r="GC24" s="225"/>
      <c r="GD24" s="225"/>
      <c r="GE24" s="225"/>
      <c r="GF24" s="226"/>
      <c r="GG24" s="218"/>
      <c r="GH24" s="219"/>
      <c r="GI24" s="219"/>
      <c r="GJ24" s="219"/>
      <c r="GK24" s="219"/>
      <c r="GL24" s="219"/>
      <c r="GM24" s="219"/>
      <c r="GN24" s="219"/>
      <c r="GO24" s="220"/>
      <c r="GP24" s="218"/>
      <c r="GQ24" s="219"/>
      <c r="GR24" s="219"/>
      <c r="GS24" s="219"/>
      <c r="GT24" s="219"/>
      <c r="GU24" s="219"/>
      <c r="GV24" s="220"/>
      <c r="GW24" s="218"/>
      <c r="GX24" s="219"/>
      <c r="GY24" s="219"/>
      <c r="GZ24" s="219"/>
      <c r="HA24" s="219"/>
      <c r="HB24" s="220"/>
      <c r="HC24" s="218"/>
      <c r="HD24" s="219"/>
      <c r="HE24" s="219"/>
      <c r="HF24" s="219"/>
      <c r="HG24" s="219"/>
      <c r="HH24" s="219"/>
      <c r="HI24" s="220"/>
      <c r="HJ24" s="218"/>
      <c r="HK24" s="219"/>
      <c r="HL24" s="219"/>
      <c r="HM24" s="219"/>
      <c r="HN24" s="219"/>
      <c r="HO24" s="220"/>
      <c r="HP24" s="218"/>
      <c r="HQ24" s="219"/>
      <c r="HR24" s="219"/>
      <c r="HS24" s="219"/>
      <c r="HT24" s="219"/>
      <c r="HU24" s="220"/>
      <c r="HV24" s="218"/>
      <c r="HW24" s="219"/>
      <c r="HX24" s="219"/>
      <c r="HY24" s="219"/>
      <c r="HZ24" s="219"/>
      <c r="IA24" s="219"/>
      <c r="IB24" s="220"/>
      <c r="IC24" s="218"/>
      <c r="ID24" s="219"/>
      <c r="IE24" s="219"/>
      <c r="IF24" s="219"/>
      <c r="IG24" s="219"/>
      <c r="IH24" s="220"/>
    </row>
    <row r="25" spans="1:242" s="2" customFormat="1" ht="23.25" customHeight="1">
      <c r="A25" s="236" t="s">
        <v>58</v>
      </c>
      <c r="B25" s="237"/>
      <c r="C25" s="237"/>
      <c r="D25" s="237"/>
      <c r="E25" s="238"/>
      <c r="F25" s="242" t="s">
        <v>76</v>
      </c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308"/>
      <c r="AB25" s="309"/>
      <c r="AC25" s="309"/>
      <c r="AD25" s="309"/>
      <c r="AE25" s="309"/>
      <c r="AF25" s="310"/>
      <c r="AG25" s="308"/>
      <c r="AH25" s="309"/>
      <c r="AI25" s="309"/>
      <c r="AJ25" s="309"/>
      <c r="AK25" s="309"/>
      <c r="AL25" s="309"/>
      <c r="AM25" s="310"/>
      <c r="AN25" s="308"/>
      <c r="AO25" s="309"/>
      <c r="AP25" s="309"/>
      <c r="AQ25" s="309"/>
      <c r="AR25" s="309"/>
      <c r="AS25" s="309"/>
      <c r="AT25" s="310"/>
      <c r="AU25" s="308"/>
      <c r="AV25" s="309"/>
      <c r="AW25" s="309"/>
      <c r="AX25" s="309"/>
      <c r="AY25" s="309"/>
      <c r="AZ25" s="309"/>
      <c r="BA25" s="310"/>
      <c r="BB25" s="308"/>
      <c r="BC25" s="309"/>
      <c r="BD25" s="309"/>
      <c r="BE25" s="309"/>
      <c r="BF25" s="309"/>
      <c r="BG25" s="310"/>
      <c r="BH25" s="308"/>
      <c r="BI25" s="309"/>
      <c r="BJ25" s="309"/>
      <c r="BK25" s="309"/>
      <c r="BL25" s="309"/>
      <c r="BM25" s="309"/>
      <c r="BN25" s="310"/>
      <c r="BO25" s="308"/>
      <c r="BP25" s="309"/>
      <c r="BQ25" s="309"/>
      <c r="BR25" s="309"/>
      <c r="BS25" s="309"/>
      <c r="BT25" s="309"/>
      <c r="BU25" s="309"/>
      <c r="BV25" s="309"/>
      <c r="BW25" s="310"/>
      <c r="BX25" s="233"/>
      <c r="BY25" s="234"/>
      <c r="BZ25" s="234"/>
      <c r="CA25" s="234"/>
      <c r="CB25" s="234"/>
      <c r="CC25" s="234"/>
      <c r="CD25" s="235"/>
      <c r="CE25" s="233"/>
      <c r="CF25" s="234"/>
      <c r="CG25" s="234"/>
      <c r="CH25" s="234"/>
      <c r="CI25" s="234"/>
      <c r="CJ25" s="235"/>
      <c r="CK25" s="233"/>
      <c r="CL25" s="234"/>
      <c r="CM25" s="234"/>
      <c r="CN25" s="234"/>
      <c r="CO25" s="234"/>
      <c r="CP25" s="234"/>
      <c r="CQ25" s="235"/>
      <c r="CR25" s="233"/>
      <c r="CS25" s="234"/>
      <c r="CT25" s="234"/>
      <c r="CU25" s="234"/>
      <c r="CV25" s="234"/>
      <c r="CW25" s="235"/>
      <c r="CX25" s="233"/>
      <c r="CY25" s="234"/>
      <c r="CZ25" s="234"/>
      <c r="DA25" s="234"/>
      <c r="DB25" s="234"/>
      <c r="DC25" s="235"/>
      <c r="DD25" s="233"/>
      <c r="DE25" s="234"/>
      <c r="DF25" s="234"/>
      <c r="DG25" s="234"/>
      <c r="DH25" s="234"/>
      <c r="DI25" s="234"/>
      <c r="DJ25" s="235"/>
      <c r="DK25" s="233"/>
      <c r="DL25" s="234"/>
      <c r="DM25" s="234"/>
      <c r="DN25" s="234"/>
      <c r="DO25" s="234"/>
      <c r="DP25" s="235"/>
      <c r="DQ25" s="260">
        <f>DQ26</f>
        <v>0.34</v>
      </c>
      <c r="DR25" s="261"/>
      <c r="DS25" s="261"/>
      <c r="DT25" s="261"/>
      <c r="DU25" s="261"/>
      <c r="DV25" s="261"/>
      <c r="DW25" s="262"/>
      <c r="DX25" s="260"/>
      <c r="DY25" s="261"/>
      <c r="DZ25" s="261"/>
      <c r="EA25" s="262"/>
      <c r="EB25" s="260"/>
      <c r="EC25" s="261"/>
      <c r="ED25" s="261"/>
      <c r="EE25" s="262"/>
      <c r="EF25" s="260">
        <f>EF26</f>
        <v>0.34</v>
      </c>
      <c r="EG25" s="261"/>
      <c r="EH25" s="261"/>
      <c r="EI25" s="261"/>
      <c r="EJ25" s="261"/>
      <c r="EK25" s="261"/>
      <c r="EL25" s="262"/>
      <c r="EM25" s="260"/>
      <c r="EN25" s="261"/>
      <c r="EO25" s="261"/>
      <c r="EP25" s="261"/>
      <c r="EQ25" s="261"/>
      <c r="ER25" s="262"/>
      <c r="ES25" s="233"/>
      <c r="ET25" s="234"/>
      <c r="EU25" s="234"/>
      <c r="EV25" s="234"/>
      <c r="EW25" s="234"/>
      <c r="EX25" s="235"/>
      <c r="EY25" s="233"/>
      <c r="EZ25" s="234"/>
      <c r="FA25" s="234"/>
      <c r="FB25" s="234"/>
      <c r="FC25" s="234"/>
      <c r="FD25" s="234"/>
      <c r="FE25" s="235"/>
      <c r="FF25" s="233"/>
      <c r="FG25" s="234"/>
      <c r="FH25" s="234"/>
      <c r="FI25" s="234"/>
      <c r="FJ25" s="234"/>
      <c r="FK25" s="234"/>
      <c r="FL25" s="235"/>
      <c r="FM25" s="233"/>
      <c r="FN25" s="234"/>
      <c r="FO25" s="234"/>
      <c r="FP25" s="234"/>
      <c r="FQ25" s="234"/>
      <c r="FR25" s="234"/>
      <c r="FS25" s="235"/>
      <c r="FT25" s="236"/>
      <c r="FU25" s="237"/>
      <c r="FV25" s="237"/>
      <c r="FW25" s="237"/>
      <c r="FX25" s="237"/>
      <c r="FY25" s="238"/>
      <c r="FZ25" s="236"/>
      <c r="GA25" s="237"/>
      <c r="GB25" s="237"/>
      <c r="GC25" s="237"/>
      <c r="GD25" s="237"/>
      <c r="GE25" s="237"/>
      <c r="GF25" s="238"/>
      <c r="GG25" s="233"/>
      <c r="GH25" s="234"/>
      <c r="GI25" s="234"/>
      <c r="GJ25" s="234"/>
      <c r="GK25" s="234"/>
      <c r="GL25" s="234"/>
      <c r="GM25" s="234"/>
      <c r="GN25" s="234"/>
      <c r="GO25" s="235"/>
      <c r="GP25" s="233"/>
      <c r="GQ25" s="234"/>
      <c r="GR25" s="234"/>
      <c r="GS25" s="234"/>
      <c r="GT25" s="234"/>
      <c r="GU25" s="234"/>
      <c r="GV25" s="235"/>
      <c r="GW25" s="233"/>
      <c r="GX25" s="234"/>
      <c r="GY25" s="234"/>
      <c r="GZ25" s="234"/>
      <c r="HA25" s="234"/>
      <c r="HB25" s="235"/>
      <c r="HC25" s="233"/>
      <c r="HD25" s="234"/>
      <c r="HE25" s="234"/>
      <c r="HF25" s="234"/>
      <c r="HG25" s="234"/>
      <c r="HH25" s="234"/>
      <c r="HI25" s="235"/>
      <c r="HJ25" s="233"/>
      <c r="HK25" s="234"/>
      <c r="HL25" s="234"/>
      <c r="HM25" s="234"/>
      <c r="HN25" s="234"/>
      <c r="HO25" s="235"/>
      <c r="HP25" s="233"/>
      <c r="HQ25" s="234"/>
      <c r="HR25" s="234"/>
      <c r="HS25" s="234"/>
      <c r="HT25" s="234"/>
      <c r="HU25" s="235"/>
      <c r="HV25" s="233"/>
      <c r="HW25" s="234"/>
      <c r="HX25" s="234"/>
      <c r="HY25" s="234"/>
      <c r="HZ25" s="234"/>
      <c r="IA25" s="234"/>
      <c r="IB25" s="235"/>
      <c r="IC25" s="233"/>
      <c r="ID25" s="234"/>
      <c r="IE25" s="234"/>
      <c r="IF25" s="234"/>
      <c r="IG25" s="234"/>
      <c r="IH25" s="235"/>
    </row>
    <row r="26" spans="1:242" s="2" customFormat="1" ht="22.5" customHeight="1">
      <c r="A26" s="224" t="s">
        <v>13</v>
      </c>
      <c r="B26" s="225"/>
      <c r="C26" s="225"/>
      <c r="D26" s="225"/>
      <c r="E26" s="226"/>
      <c r="F26" s="230" t="s">
        <v>76</v>
      </c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2"/>
      <c r="AA26" s="305"/>
      <c r="AB26" s="306"/>
      <c r="AC26" s="306"/>
      <c r="AD26" s="306"/>
      <c r="AE26" s="306"/>
      <c r="AF26" s="307"/>
      <c r="AG26" s="305"/>
      <c r="AH26" s="306"/>
      <c r="AI26" s="306"/>
      <c r="AJ26" s="306"/>
      <c r="AK26" s="306"/>
      <c r="AL26" s="306"/>
      <c r="AM26" s="307"/>
      <c r="AN26" s="305"/>
      <c r="AO26" s="306"/>
      <c r="AP26" s="306"/>
      <c r="AQ26" s="306"/>
      <c r="AR26" s="306"/>
      <c r="AS26" s="306"/>
      <c r="AT26" s="307"/>
      <c r="AU26" s="305"/>
      <c r="AV26" s="306"/>
      <c r="AW26" s="306"/>
      <c r="AX26" s="306"/>
      <c r="AY26" s="306"/>
      <c r="AZ26" s="306"/>
      <c r="BA26" s="307"/>
      <c r="BB26" s="305"/>
      <c r="BC26" s="306"/>
      <c r="BD26" s="306"/>
      <c r="BE26" s="306"/>
      <c r="BF26" s="306"/>
      <c r="BG26" s="307"/>
      <c r="BH26" s="305"/>
      <c r="BI26" s="306"/>
      <c r="BJ26" s="306"/>
      <c r="BK26" s="306"/>
      <c r="BL26" s="306"/>
      <c r="BM26" s="306"/>
      <c r="BN26" s="307"/>
      <c r="BO26" s="305"/>
      <c r="BP26" s="306"/>
      <c r="BQ26" s="306"/>
      <c r="BR26" s="306"/>
      <c r="BS26" s="306"/>
      <c r="BT26" s="306"/>
      <c r="BU26" s="306"/>
      <c r="BV26" s="306"/>
      <c r="BW26" s="307"/>
      <c r="BX26" s="218"/>
      <c r="BY26" s="219"/>
      <c r="BZ26" s="219"/>
      <c r="CA26" s="219"/>
      <c r="CB26" s="219"/>
      <c r="CC26" s="219"/>
      <c r="CD26" s="220"/>
      <c r="CE26" s="218"/>
      <c r="CF26" s="219"/>
      <c r="CG26" s="219"/>
      <c r="CH26" s="219"/>
      <c r="CI26" s="219"/>
      <c r="CJ26" s="220"/>
      <c r="CK26" s="218"/>
      <c r="CL26" s="219"/>
      <c r="CM26" s="219"/>
      <c r="CN26" s="219"/>
      <c r="CO26" s="219"/>
      <c r="CP26" s="219"/>
      <c r="CQ26" s="220"/>
      <c r="CR26" s="218"/>
      <c r="CS26" s="219"/>
      <c r="CT26" s="219"/>
      <c r="CU26" s="219"/>
      <c r="CV26" s="219"/>
      <c r="CW26" s="220"/>
      <c r="CX26" s="218"/>
      <c r="CY26" s="219"/>
      <c r="CZ26" s="219"/>
      <c r="DA26" s="219"/>
      <c r="DB26" s="219"/>
      <c r="DC26" s="220"/>
      <c r="DD26" s="218"/>
      <c r="DE26" s="219"/>
      <c r="DF26" s="219"/>
      <c r="DG26" s="219"/>
      <c r="DH26" s="219"/>
      <c r="DI26" s="219"/>
      <c r="DJ26" s="220"/>
      <c r="DK26" s="218"/>
      <c r="DL26" s="219"/>
      <c r="DM26" s="219"/>
      <c r="DN26" s="219"/>
      <c r="DO26" s="219"/>
      <c r="DP26" s="220"/>
      <c r="DQ26" s="263">
        <v>0.34</v>
      </c>
      <c r="DR26" s="264"/>
      <c r="DS26" s="264"/>
      <c r="DT26" s="264"/>
      <c r="DU26" s="264"/>
      <c r="DV26" s="264"/>
      <c r="DW26" s="265"/>
      <c r="DX26" s="263"/>
      <c r="DY26" s="264"/>
      <c r="DZ26" s="264"/>
      <c r="EA26" s="265"/>
      <c r="EB26" s="263"/>
      <c r="EC26" s="264"/>
      <c r="ED26" s="264"/>
      <c r="EE26" s="265"/>
      <c r="EF26" s="263">
        <f>DQ26</f>
        <v>0.34</v>
      </c>
      <c r="EG26" s="264"/>
      <c r="EH26" s="264"/>
      <c r="EI26" s="264"/>
      <c r="EJ26" s="264"/>
      <c r="EK26" s="264"/>
      <c r="EL26" s="265"/>
      <c r="EM26" s="263"/>
      <c r="EN26" s="264"/>
      <c r="EO26" s="264"/>
      <c r="EP26" s="264"/>
      <c r="EQ26" s="264"/>
      <c r="ER26" s="265"/>
      <c r="ES26" s="218"/>
      <c r="ET26" s="219"/>
      <c r="EU26" s="219"/>
      <c r="EV26" s="219"/>
      <c r="EW26" s="219"/>
      <c r="EX26" s="220"/>
      <c r="EY26" s="218"/>
      <c r="EZ26" s="219"/>
      <c r="FA26" s="219"/>
      <c r="FB26" s="219"/>
      <c r="FC26" s="219"/>
      <c r="FD26" s="219"/>
      <c r="FE26" s="220"/>
      <c r="FF26" s="218"/>
      <c r="FG26" s="219"/>
      <c r="FH26" s="219"/>
      <c r="FI26" s="219"/>
      <c r="FJ26" s="219"/>
      <c r="FK26" s="219"/>
      <c r="FL26" s="220"/>
      <c r="FM26" s="218"/>
      <c r="FN26" s="219"/>
      <c r="FO26" s="219"/>
      <c r="FP26" s="219"/>
      <c r="FQ26" s="219"/>
      <c r="FR26" s="219"/>
      <c r="FS26" s="220"/>
      <c r="FT26" s="218"/>
      <c r="FU26" s="219"/>
      <c r="FV26" s="219"/>
      <c r="FW26" s="219"/>
      <c r="FX26" s="219"/>
      <c r="FY26" s="220"/>
      <c r="FZ26" s="218"/>
      <c r="GA26" s="219"/>
      <c r="GB26" s="219"/>
      <c r="GC26" s="219"/>
      <c r="GD26" s="219"/>
      <c r="GE26" s="219"/>
      <c r="GF26" s="220"/>
      <c r="GG26" s="218"/>
      <c r="GH26" s="219"/>
      <c r="GI26" s="219"/>
      <c r="GJ26" s="219"/>
      <c r="GK26" s="219"/>
      <c r="GL26" s="219"/>
      <c r="GM26" s="219"/>
      <c r="GN26" s="219"/>
      <c r="GO26" s="220"/>
      <c r="GP26" s="218"/>
      <c r="GQ26" s="219"/>
      <c r="GR26" s="219"/>
      <c r="GS26" s="219"/>
      <c r="GT26" s="219"/>
      <c r="GU26" s="219"/>
      <c r="GV26" s="220"/>
      <c r="GW26" s="218"/>
      <c r="GX26" s="219"/>
      <c r="GY26" s="219"/>
      <c r="GZ26" s="219"/>
      <c r="HA26" s="219"/>
      <c r="HB26" s="220"/>
      <c r="HC26" s="218"/>
      <c r="HD26" s="219"/>
      <c r="HE26" s="219"/>
      <c r="HF26" s="219"/>
      <c r="HG26" s="219"/>
      <c r="HH26" s="219"/>
      <c r="HI26" s="220"/>
      <c r="HJ26" s="218"/>
      <c r="HK26" s="219"/>
      <c r="HL26" s="219"/>
      <c r="HM26" s="219"/>
      <c r="HN26" s="219"/>
      <c r="HO26" s="220"/>
      <c r="HP26" s="218"/>
      <c r="HQ26" s="219"/>
      <c r="HR26" s="219"/>
      <c r="HS26" s="219"/>
      <c r="HT26" s="219"/>
      <c r="HU26" s="220"/>
      <c r="HV26" s="218"/>
      <c r="HW26" s="219"/>
      <c r="HX26" s="219"/>
      <c r="HY26" s="219"/>
      <c r="HZ26" s="219"/>
      <c r="IA26" s="219"/>
      <c r="IB26" s="220"/>
      <c r="IC26" s="218"/>
      <c r="ID26" s="219"/>
      <c r="IE26" s="219"/>
      <c r="IF26" s="219"/>
      <c r="IG26" s="219"/>
      <c r="IH26" s="220"/>
    </row>
    <row r="27" spans="1:242" s="2" customFormat="1" ht="3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</row>
    <row r="28" spans="9:10" s="24" customFormat="1" ht="9.75">
      <c r="I28" s="25" t="s">
        <v>25</v>
      </c>
      <c r="J28" s="24" t="s">
        <v>134</v>
      </c>
    </row>
    <row r="29" spans="8:10" s="24" customFormat="1" ht="9.75">
      <c r="H29" s="25"/>
      <c r="I29" s="25" t="s">
        <v>26</v>
      </c>
      <c r="J29" s="24" t="s">
        <v>135</v>
      </c>
    </row>
  </sheetData>
  <sheetProtection/>
  <mergeCells count="582">
    <mergeCell ref="HL1:IH1"/>
    <mergeCell ref="A2:IH2"/>
    <mergeCell ref="HE3:IH3"/>
    <mergeCell ref="HG4:IH4"/>
    <mergeCell ref="HG5:IH5"/>
    <mergeCell ref="HF6:HG6"/>
    <mergeCell ref="HH6:HJ6"/>
    <mergeCell ref="HK6:HL6"/>
    <mergeCell ref="HM6:HW6"/>
    <mergeCell ref="HX6:HZ6"/>
    <mergeCell ref="IA6:IC6"/>
    <mergeCell ref="A9:E10"/>
    <mergeCell ref="F9:Z10"/>
    <mergeCell ref="AA9:DP9"/>
    <mergeCell ref="DQ9:ER10"/>
    <mergeCell ref="ES9:IH9"/>
    <mergeCell ref="AA10:BA10"/>
    <mergeCell ref="BB10:CD10"/>
    <mergeCell ref="CE10:DJ10"/>
    <mergeCell ref="DK10:DP11"/>
    <mergeCell ref="ES10:FS10"/>
    <mergeCell ref="FT10:GV10"/>
    <mergeCell ref="GW10:IB10"/>
    <mergeCell ref="IC10:IH11"/>
    <mergeCell ref="A11:E11"/>
    <mergeCell ref="F11:Z11"/>
    <mergeCell ref="AA11:AF11"/>
    <mergeCell ref="AG11:AM11"/>
    <mergeCell ref="AN11:AT11"/>
    <mergeCell ref="AU11:BA11"/>
    <mergeCell ref="BB11:BG11"/>
    <mergeCell ref="BH11:BN11"/>
    <mergeCell ref="BO11:BW11"/>
    <mergeCell ref="BX11:CD11"/>
    <mergeCell ref="CE11:CJ11"/>
    <mergeCell ref="CK11:CQ11"/>
    <mergeCell ref="CR11:CW11"/>
    <mergeCell ref="CX11:DC11"/>
    <mergeCell ref="DD11:DJ11"/>
    <mergeCell ref="DQ11:DW11"/>
    <mergeCell ref="DX11:EA11"/>
    <mergeCell ref="EB11:EE11"/>
    <mergeCell ref="EF11:EL11"/>
    <mergeCell ref="EM11:ER11"/>
    <mergeCell ref="ES11:EX11"/>
    <mergeCell ref="EY11:FE11"/>
    <mergeCell ref="FF11:FL11"/>
    <mergeCell ref="FM11:FS11"/>
    <mergeCell ref="FT11:FY11"/>
    <mergeCell ref="FZ11:GF11"/>
    <mergeCell ref="GG11:GO11"/>
    <mergeCell ref="GP11:GV11"/>
    <mergeCell ref="GW11:HB11"/>
    <mergeCell ref="HC11:HI11"/>
    <mergeCell ref="HJ11:HO11"/>
    <mergeCell ref="HP11:HU11"/>
    <mergeCell ref="HV11:IB11"/>
    <mergeCell ref="A12:E12"/>
    <mergeCell ref="F12:Z12"/>
    <mergeCell ref="AA12:AF12"/>
    <mergeCell ref="AG12:AM12"/>
    <mergeCell ref="AN12:AT12"/>
    <mergeCell ref="AU12:BA12"/>
    <mergeCell ref="BB12:BG12"/>
    <mergeCell ref="BH12:BN12"/>
    <mergeCell ref="BO12:BW12"/>
    <mergeCell ref="BX12:CD12"/>
    <mergeCell ref="CE12:CJ12"/>
    <mergeCell ref="CK12:CQ12"/>
    <mergeCell ref="CR12:CW12"/>
    <mergeCell ref="CX12:DC12"/>
    <mergeCell ref="DD12:DJ12"/>
    <mergeCell ref="DK12:DP12"/>
    <mergeCell ref="DQ12:DW12"/>
    <mergeCell ref="DX12:EA12"/>
    <mergeCell ref="EB12:EE12"/>
    <mergeCell ref="EF12:EL12"/>
    <mergeCell ref="EM12:ER12"/>
    <mergeCell ref="ES12:EX12"/>
    <mergeCell ref="EY12:FE12"/>
    <mergeCell ref="FF12:FL12"/>
    <mergeCell ref="FM12:FS12"/>
    <mergeCell ref="FT12:FY12"/>
    <mergeCell ref="FZ12:GF12"/>
    <mergeCell ref="GG12:GO12"/>
    <mergeCell ref="GP12:GV12"/>
    <mergeCell ref="GW12:HB12"/>
    <mergeCell ref="HC12:HI12"/>
    <mergeCell ref="HJ12:HO12"/>
    <mergeCell ref="HP12:HU12"/>
    <mergeCell ref="HV12:IB12"/>
    <mergeCell ref="IC12:IH12"/>
    <mergeCell ref="A13:E13"/>
    <mergeCell ref="F13:Z13"/>
    <mergeCell ref="AA13:AF13"/>
    <mergeCell ref="AG13:AM13"/>
    <mergeCell ref="AN13:AT13"/>
    <mergeCell ref="AU13:BA13"/>
    <mergeCell ref="BB13:BG13"/>
    <mergeCell ref="BH13:BN13"/>
    <mergeCell ref="BO13:BW13"/>
    <mergeCell ref="BX13:CD13"/>
    <mergeCell ref="CE13:CJ13"/>
    <mergeCell ref="CK13:CQ13"/>
    <mergeCell ref="CR13:CW13"/>
    <mergeCell ref="CX13:DC13"/>
    <mergeCell ref="DD13:DJ13"/>
    <mergeCell ref="DK13:DP13"/>
    <mergeCell ref="DQ13:DW13"/>
    <mergeCell ref="DX13:EA13"/>
    <mergeCell ref="EB13:EE13"/>
    <mergeCell ref="EF13:EL13"/>
    <mergeCell ref="EM13:ER13"/>
    <mergeCell ref="ES13:EX13"/>
    <mergeCell ref="EY13:FE13"/>
    <mergeCell ref="FF13:FL13"/>
    <mergeCell ref="FM13:FS13"/>
    <mergeCell ref="FT13:FY13"/>
    <mergeCell ref="FZ13:GF13"/>
    <mergeCell ref="GG13:GO13"/>
    <mergeCell ref="GP13:GV13"/>
    <mergeCell ref="GW13:HB13"/>
    <mergeCell ref="HC13:HI13"/>
    <mergeCell ref="HJ13:HO13"/>
    <mergeCell ref="HP13:HU13"/>
    <mergeCell ref="HV13:IB13"/>
    <mergeCell ref="IC13:IH13"/>
    <mergeCell ref="A14:E14"/>
    <mergeCell ref="F14:Z14"/>
    <mergeCell ref="AA14:AF14"/>
    <mergeCell ref="AG14:AM14"/>
    <mergeCell ref="AN14:AT14"/>
    <mergeCell ref="AU14:BA14"/>
    <mergeCell ref="BB14:BG14"/>
    <mergeCell ref="BH14:BN14"/>
    <mergeCell ref="BO14:BW14"/>
    <mergeCell ref="BX14:CD14"/>
    <mergeCell ref="CE14:CJ14"/>
    <mergeCell ref="CK14:CQ14"/>
    <mergeCell ref="CR14:CW14"/>
    <mergeCell ref="CX14:DC14"/>
    <mergeCell ref="DD14:DJ14"/>
    <mergeCell ref="DK14:DP14"/>
    <mergeCell ref="DQ14:DW14"/>
    <mergeCell ref="DX14:EA14"/>
    <mergeCell ref="EB14:EE14"/>
    <mergeCell ref="EF14:EL14"/>
    <mergeCell ref="EM14:ER14"/>
    <mergeCell ref="ES14:EX14"/>
    <mergeCell ref="EY14:FE14"/>
    <mergeCell ref="FF14:FL14"/>
    <mergeCell ref="FM14:FS14"/>
    <mergeCell ref="FT14:FY14"/>
    <mergeCell ref="FZ14:GF14"/>
    <mergeCell ref="GG14:GO14"/>
    <mergeCell ref="GP14:GV14"/>
    <mergeCell ref="GW14:HB14"/>
    <mergeCell ref="HC14:HI14"/>
    <mergeCell ref="HJ14:HO14"/>
    <mergeCell ref="HP14:HU14"/>
    <mergeCell ref="HV14:IB14"/>
    <mergeCell ref="IC14:IH14"/>
    <mergeCell ref="A15:E15"/>
    <mergeCell ref="F15:Z15"/>
    <mergeCell ref="AA15:AF15"/>
    <mergeCell ref="AG15:AM15"/>
    <mergeCell ref="AN15:AT15"/>
    <mergeCell ref="AU15:BA15"/>
    <mergeCell ref="BB15:BG15"/>
    <mergeCell ref="BH15:BN15"/>
    <mergeCell ref="BO15:BW15"/>
    <mergeCell ref="BX15:CD15"/>
    <mergeCell ref="CE15:CJ15"/>
    <mergeCell ref="CK15:CQ15"/>
    <mergeCell ref="CR15:CW15"/>
    <mergeCell ref="CX15:DC15"/>
    <mergeCell ref="DD15:DJ15"/>
    <mergeCell ref="DK15:DP15"/>
    <mergeCell ref="DQ15:DW15"/>
    <mergeCell ref="DX15:EA15"/>
    <mergeCell ref="GW15:HB15"/>
    <mergeCell ref="EB15:EE15"/>
    <mergeCell ref="EF15:EL15"/>
    <mergeCell ref="EM15:ER15"/>
    <mergeCell ref="ES15:EX15"/>
    <mergeCell ref="EY15:FE15"/>
    <mergeCell ref="FF15:FL15"/>
    <mergeCell ref="HC15:HI15"/>
    <mergeCell ref="HJ15:HO15"/>
    <mergeCell ref="HP15:HU15"/>
    <mergeCell ref="HV15:IB15"/>
    <mergeCell ref="IC15:IH15"/>
    <mergeCell ref="FM15:FS15"/>
    <mergeCell ref="FT15:FY15"/>
    <mergeCell ref="FZ15:GF15"/>
    <mergeCell ref="GG15:GO15"/>
    <mergeCell ref="GP15:GV15"/>
    <mergeCell ref="A16:E16"/>
    <mergeCell ref="F16:Z16"/>
    <mergeCell ref="AA16:AF16"/>
    <mergeCell ref="AG16:AM16"/>
    <mergeCell ref="AN16:AT16"/>
    <mergeCell ref="AU16:BA16"/>
    <mergeCell ref="BB16:BG16"/>
    <mergeCell ref="BH16:BN16"/>
    <mergeCell ref="BO16:BW16"/>
    <mergeCell ref="BX16:CD16"/>
    <mergeCell ref="CE16:CJ16"/>
    <mergeCell ref="CK16:CQ16"/>
    <mergeCell ref="CR16:CW16"/>
    <mergeCell ref="CX16:DC16"/>
    <mergeCell ref="DD16:DJ16"/>
    <mergeCell ref="DK16:DP16"/>
    <mergeCell ref="DQ16:DW16"/>
    <mergeCell ref="DX16:EA16"/>
    <mergeCell ref="EB16:EE16"/>
    <mergeCell ref="EF16:EL16"/>
    <mergeCell ref="EM16:ER16"/>
    <mergeCell ref="ES16:EX16"/>
    <mergeCell ref="EY16:FE16"/>
    <mergeCell ref="FF16:FL16"/>
    <mergeCell ref="FM16:FS16"/>
    <mergeCell ref="FT16:FY16"/>
    <mergeCell ref="FZ16:GF16"/>
    <mergeCell ref="GG16:GO16"/>
    <mergeCell ref="GP16:GV16"/>
    <mergeCell ref="GW16:HB16"/>
    <mergeCell ref="HC16:HI16"/>
    <mergeCell ref="HJ16:HO16"/>
    <mergeCell ref="HP16:HU16"/>
    <mergeCell ref="HV16:IB16"/>
    <mergeCell ref="IC16:IH16"/>
    <mergeCell ref="A17:E17"/>
    <mergeCell ref="F17:Z17"/>
    <mergeCell ref="AA17:AF17"/>
    <mergeCell ref="AG17:AM17"/>
    <mergeCell ref="AN17:AT17"/>
    <mergeCell ref="AU17:BA17"/>
    <mergeCell ref="BB17:BG17"/>
    <mergeCell ref="BH17:BN17"/>
    <mergeCell ref="BO17:BW17"/>
    <mergeCell ref="BX17:CD17"/>
    <mergeCell ref="CE17:CJ17"/>
    <mergeCell ref="CK17:CQ17"/>
    <mergeCell ref="CR17:CW17"/>
    <mergeCell ref="CX17:DC17"/>
    <mergeCell ref="DD17:DJ17"/>
    <mergeCell ref="DK17:DP17"/>
    <mergeCell ref="DQ17:DW17"/>
    <mergeCell ref="DX17:EA17"/>
    <mergeCell ref="EB17:EE17"/>
    <mergeCell ref="EF17:EL17"/>
    <mergeCell ref="EM17:ER17"/>
    <mergeCell ref="ES17:EX17"/>
    <mergeCell ref="EY17:FE17"/>
    <mergeCell ref="FF17:FL17"/>
    <mergeCell ref="FM17:FS17"/>
    <mergeCell ref="FT17:FY17"/>
    <mergeCell ref="FZ17:GF17"/>
    <mergeCell ref="GG17:GO17"/>
    <mergeCell ref="GP17:GV17"/>
    <mergeCell ref="GW17:HB17"/>
    <mergeCell ref="HC17:HI17"/>
    <mergeCell ref="HJ17:HO17"/>
    <mergeCell ref="HP17:HU17"/>
    <mergeCell ref="HV17:IB17"/>
    <mergeCell ref="IC17:IH17"/>
    <mergeCell ref="A18:E18"/>
    <mergeCell ref="F18:Z18"/>
    <mergeCell ref="AA18:AF18"/>
    <mergeCell ref="AG18:AM18"/>
    <mergeCell ref="AN18:AT18"/>
    <mergeCell ref="AU18:BA18"/>
    <mergeCell ref="BB18:BG18"/>
    <mergeCell ref="BH18:BN18"/>
    <mergeCell ref="BO18:BW18"/>
    <mergeCell ref="BX18:CD18"/>
    <mergeCell ref="CE18:CJ18"/>
    <mergeCell ref="CK18:CQ18"/>
    <mergeCell ref="CR18:CW18"/>
    <mergeCell ref="CX18:DC18"/>
    <mergeCell ref="DD18:DJ18"/>
    <mergeCell ref="DK18:DP18"/>
    <mergeCell ref="DQ18:DW18"/>
    <mergeCell ref="DX18:EA18"/>
    <mergeCell ref="EB18:EE18"/>
    <mergeCell ref="EF18:EL18"/>
    <mergeCell ref="EM18:ER18"/>
    <mergeCell ref="ES18:EX18"/>
    <mergeCell ref="EY18:FE18"/>
    <mergeCell ref="FF18:FL18"/>
    <mergeCell ref="FM18:FS18"/>
    <mergeCell ref="FT18:FY18"/>
    <mergeCell ref="FZ18:GF18"/>
    <mergeCell ref="GG18:GO18"/>
    <mergeCell ref="GP18:GV18"/>
    <mergeCell ref="GW18:HB18"/>
    <mergeCell ref="HC18:HI18"/>
    <mergeCell ref="HJ18:HO18"/>
    <mergeCell ref="HP18:HU18"/>
    <mergeCell ref="HV18:IB18"/>
    <mergeCell ref="IC18:IH18"/>
    <mergeCell ref="A19:E19"/>
    <mergeCell ref="F19:Z19"/>
    <mergeCell ref="AA19:AF19"/>
    <mergeCell ref="AG19:AM19"/>
    <mergeCell ref="AN19:AT19"/>
    <mergeCell ref="AU19:BA19"/>
    <mergeCell ref="BB19:BG19"/>
    <mergeCell ref="BH19:BN19"/>
    <mergeCell ref="BO19:BW19"/>
    <mergeCell ref="BX19:CD19"/>
    <mergeCell ref="CE19:CJ19"/>
    <mergeCell ref="CK19:CQ19"/>
    <mergeCell ref="CR19:CW19"/>
    <mergeCell ref="CX19:DC19"/>
    <mergeCell ref="DD19:DJ19"/>
    <mergeCell ref="DK19:DP19"/>
    <mergeCell ref="DQ19:DW19"/>
    <mergeCell ref="DX19:EA19"/>
    <mergeCell ref="EB19:EE19"/>
    <mergeCell ref="EF19:EL19"/>
    <mergeCell ref="EM19:ER19"/>
    <mergeCell ref="ES19:EX19"/>
    <mergeCell ref="EY19:FE19"/>
    <mergeCell ref="FF19:FL19"/>
    <mergeCell ref="FM19:FS19"/>
    <mergeCell ref="FT19:FY19"/>
    <mergeCell ref="FZ19:GF19"/>
    <mergeCell ref="GG19:GO19"/>
    <mergeCell ref="GP19:GV19"/>
    <mergeCell ref="GW19:HB19"/>
    <mergeCell ref="HC19:HI19"/>
    <mergeCell ref="HJ19:HO19"/>
    <mergeCell ref="HP19:HU19"/>
    <mergeCell ref="HV19:IB19"/>
    <mergeCell ref="IC19:IH19"/>
    <mergeCell ref="A20:E20"/>
    <mergeCell ref="F20:Z20"/>
    <mergeCell ref="AA20:AF20"/>
    <mergeCell ref="AG20:AM20"/>
    <mergeCell ref="AN20:AT20"/>
    <mergeCell ref="AU20:BA20"/>
    <mergeCell ref="BB20:BG20"/>
    <mergeCell ref="BH20:BN20"/>
    <mergeCell ref="BO20:BW20"/>
    <mergeCell ref="BX20:CD20"/>
    <mergeCell ref="CE20:CJ20"/>
    <mergeCell ref="CK20:CQ20"/>
    <mergeCell ref="CR20:CW20"/>
    <mergeCell ref="CX20:DC20"/>
    <mergeCell ref="DD20:DJ20"/>
    <mergeCell ref="DK20:DP20"/>
    <mergeCell ref="DQ20:DW20"/>
    <mergeCell ref="DX20:EA20"/>
    <mergeCell ref="GW20:HB20"/>
    <mergeCell ref="EB20:EE20"/>
    <mergeCell ref="EF20:EL20"/>
    <mergeCell ref="EM20:ER20"/>
    <mergeCell ref="ES20:EX20"/>
    <mergeCell ref="EY20:FE20"/>
    <mergeCell ref="FF20:FL20"/>
    <mergeCell ref="HC20:HI20"/>
    <mergeCell ref="HJ20:HO20"/>
    <mergeCell ref="HP20:HU20"/>
    <mergeCell ref="HV20:IB20"/>
    <mergeCell ref="IC20:IH20"/>
    <mergeCell ref="FM20:FS20"/>
    <mergeCell ref="FT20:FY20"/>
    <mergeCell ref="FZ20:GF20"/>
    <mergeCell ref="GG20:GO20"/>
    <mergeCell ref="GP20:GV20"/>
    <mergeCell ref="A21:E21"/>
    <mergeCell ref="F21:Z21"/>
    <mergeCell ref="AA21:AF21"/>
    <mergeCell ref="AG21:AM21"/>
    <mergeCell ref="AN21:AT21"/>
    <mergeCell ref="AU21:BA21"/>
    <mergeCell ref="BB21:BG21"/>
    <mergeCell ref="BH21:BN21"/>
    <mergeCell ref="BO21:BW21"/>
    <mergeCell ref="BX21:CD21"/>
    <mergeCell ref="CE21:CJ21"/>
    <mergeCell ref="CK21:CQ21"/>
    <mergeCell ref="CR21:CW21"/>
    <mergeCell ref="CX21:DC21"/>
    <mergeCell ref="DD21:DJ21"/>
    <mergeCell ref="DK21:DP21"/>
    <mergeCell ref="DQ21:DW21"/>
    <mergeCell ref="DX21:EA21"/>
    <mergeCell ref="EB21:EE21"/>
    <mergeCell ref="EF21:EL21"/>
    <mergeCell ref="EM21:ER21"/>
    <mergeCell ref="ES21:EX21"/>
    <mergeCell ref="EY21:FE21"/>
    <mergeCell ref="FF21:FL21"/>
    <mergeCell ref="FM21:FS21"/>
    <mergeCell ref="FT21:FY21"/>
    <mergeCell ref="FZ21:GF21"/>
    <mergeCell ref="GG21:GO21"/>
    <mergeCell ref="GP21:GV21"/>
    <mergeCell ref="GW21:HB21"/>
    <mergeCell ref="HC21:HI21"/>
    <mergeCell ref="HJ21:HO21"/>
    <mergeCell ref="HP21:HU21"/>
    <mergeCell ref="HV21:IB21"/>
    <mergeCell ref="IC21:IH21"/>
    <mergeCell ref="A22:E22"/>
    <mergeCell ref="F22:Z22"/>
    <mergeCell ref="AA22:AF22"/>
    <mergeCell ref="AG22:AM22"/>
    <mergeCell ref="AN22:AT22"/>
    <mergeCell ref="AU22:BA22"/>
    <mergeCell ref="BB22:BG22"/>
    <mergeCell ref="BH22:BN22"/>
    <mergeCell ref="BO22:BW22"/>
    <mergeCell ref="BX22:CD22"/>
    <mergeCell ref="CE22:CJ22"/>
    <mergeCell ref="CK22:CQ22"/>
    <mergeCell ref="CR22:CW22"/>
    <mergeCell ref="CX22:DC22"/>
    <mergeCell ref="DD22:DJ22"/>
    <mergeCell ref="DK22:DP22"/>
    <mergeCell ref="DQ22:DW22"/>
    <mergeCell ref="DX22:EA22"/>
    <mergeCell ref="EB22:EE22"/>
    <mergeCell ref="EF22:EL22"/>
    <mergeCell ref="EM22:ER22"/>
    <mergeCell ref="ES22:EX22"/>
    <mergeCell ref="EY22:FE22"/>
    <mergeCell ref="FF22:FL22"/>
    <mergeCell ref="FM22:FS22"/>
    <mergeCell ref="FT22:FY22"/>
    <mergeCell ref="FZ22:GF22"/>
    <mergeCell ref="GG22:GO22"/>
    <mergeCell ref="GP22:GV22"/>
    <mergeCell ref="GW22:HB22"/>
    <mergeCell ref="HC22:HI22"/>
    <mergeCell ref="HJ22:HO22"/>
    <mergeCell ref="HP22:HU22"/>
    <mergeCell ref="HV22:IB22"/>
    <mergeCell ref="IC22:IH22"/>
    <mergeCell ref="A23:E23"/>
    <mergeCell ref="F23:Z23"/>
    <mergeCell ref="AA23:AF23"/>
    <mergeCell ref="AG23:AM23"/>
    <mergeCell ref="AN23:AT23"/>
    <mergeCell ref="AU23:BA23"/>
    <mergeCell ref="BB23:BG23"/>
    <mergeCell ref="BH23:BN23"/>
    <mergeCell ref="BO23:BW23"/>
    <mergeCell ref="BX23:CD23"/>
    <mergeCell ref="CE23:CJ23"/>
    <mergeCell ref="CK23:CQ23"/>
    <mergeCell ref="CR23:CW23"/>
    <mergeCell ref="CX23:DC23"/>
    <mergeCell ref="DD23:DJ23"/>
    <mergeCell ref="DK23:DP23"/>
    <mergeCell ref="DQ23:DW23"/>
    <mergeCell ref="DX23:EA23"/>
    <mergeCell ref="EB23:EE23"/>
    <mergeCell ref="EF23:EL23"/>
    <mergeCell ref="EM23:ER23"/>
    <mergeCell ref="ES23:EX23"/>
    <mergeCell ref="EY23:FE23"/>
    <mergeCell ref="FF23:FL23"/>
    <mergeCell ref="FM23:FS23"/>
    <mergeCell ref="FT23:FY23"/>
    <mergeCell ref="FZ23:GF23"/>
    <mergeCell ref="GG23:GO23"/>
    <mergeCell ref="GP23:GV23"/>
    <mergeCell ref="GW23:HB23"/>
    <mergeCell ref="HC23:HI23"/>
    <mergeCell ref="HJ23:HO23"/>
    <mergeCell ref="HP23:HU23"/>
    <mergeCell ref="HV23:IB23"/>
    <mergeCell ref="IC23:IH23"/>
    <mergeCell ref="A24:E24"/>
    <mergeCell ref="F24:Z24"/>
    <mergeCell ref="AA24:AF24"/>
    <mergeCell ref="AG24:AM24"/>
    <mergeCell ref="AN24:AT24"/>
    <mergeCell ref="AU24:BA24"/>
    <mergeCell ref="BB24:BG24"/>
    <mergeCell ref="BH24:BN24"/>
    <mergeCell ref="BO24:BW24"/>
    <mergeCell ref="BX24:CD24"/>
    <mergeCell ref="CE24:CJ24"/>
    <mergeCell ref="CK24:CQ24"/>
    <mergeCell ref="CR24:CW24"/>
    <mergeCell ref="CX24:DC24"/>
    <mergeCell ref="DD24:DJ24"/>
    <mergeCell ref="DK24:DP24"/>
    <mergeCell ref="DQ24:DW24"/>
    <mergeCell ref="DX24:EA24"/>
    <mergeCell ref="EB24:EE24"/>
    <mergeCell ref="EF24:EL24"/>
    <mergeCell ref="EM24:ER24"/>
    <mergeCell ref="ES24:EX24"/>
    <mergeCell ref="EY24:FE24"/>
    <mergeCell ref="FF24:FL24"/>
    <mergeCell ref="FM24:FS24"/>
    <mergeCell ref="FT24:FY24"/>
    <mergeCell ref="FZ24:GF24"/>
    <mergeCell ref="GG24:GO24"/>
    <mergeCell ref="GP24:GV24"/>
    <mergeCell ref="GW24:HB24"/>
    <mergeCell ref="HC24:HI24"/>
    <mergeCell ref="HJ24:HO24"/>
    <mergeCell ref="HP24:HU24"/>
    <mergeCell ref="HV24:IB24"/>
    <mergeCell ref="IC24:IH24"/>
    <mergeCell ref="A25:E25"/>
    <mergeCell ref="F25:Z25"/>
    <mergeCell ref="AA25:AF25"/>
    <mergeCell ref="AG25:AM25"/>
    <mergeCell ref="AN25:AT25"/>
    <mergeCell ref="AU25:BA25"/>
    <mergeCell ref="BB25:BG25"/>
    <mergeCell ref="BH25:BN25"/>
    <mergeCell ref="BO25:BW25"/>
    <mergeCell ref="BX25:CD25"/>
    <mergeCell ref="CE25:CJ25"/>
    <mergeCell ref="CK25:CQ25"/>
    <mergeCell ref="CR25:CW25"/>
    <mergeCell ref="CX25:DC25"/>
    <mergeCell ref="DD25:DJ25"/>
    <mergeCell ref="DK25:DP25"/>
    <mergeCell ref="DQ25:DW25"/>
    <mergeCell ref="DX25:EA25"/>
    <mergeCell ref="EB25:EE25"/>
    <mergeCell ref="EF25:EL25"/>
    <mergeCell ref="EM25:ER25"/>
    <mergeCell ref="ES25:EX25"/>
    <mergeCell ref="EY25:FE25"/>
    <mergeCell ref="FF25:FL25"/>
    <mergeCell ref="FM25:FS25"/>
    <mergeCell ref="FT25:FY25"/>
    <mergeCell ref="FZ25:GF25"/>
    <mergeCell ref="GG25:GO25"/>
    <mergeCell ref="GP25:GV25"/>
    <mergeCell ref="GW25:HB25"/>
    <mergeCell ref="HC25:HI25"/>
    <mergeCell ref="HJ25:HO25"/>
    <mergeCell ref="HP25:HU25"/>
    <mergeCell ref="HV25:IB25"/>
    <mergeCell ref="IC25:IH25"/>
    <mergeCell ref="A26:E26"/>
    <mergeCell ref="F26:Z26"/>
    <mergeCell ref="AA26:AF26"/>
    <mergeCell ref="AG26:AM26"/>
    <mergeCell ref="AN26:AT26"/>
    <mergeCell ref="AU26:BA26"/>
    <mergeCell ref="BB26:BG26"/>
    <mergeCell ref="BH26:BN26"/>
    <mergeCell ref="BO26:BW26"/>
    <mergeCell ref="BX26:CD26"/>
    <mergeCell ref="CE26:CJ26"/>
    <mergeCell ref="CK26:CQ26"/>
    <mergeCell ref="CR26:CW26"/>
    <mergeCell ref="CX26:DC26"/>
    <mergeCell ref="DD26:DJ26"/>
    <mergeCell ref="DK26:DP26"/>
    <mergeCell ref="DQ26:DW26"/>
    <mergeCell ref="DX26:EA26"/>
    <mergeCell ref="EB26:EE26"/>
    <mergeCell ref="EF26:EL26"/>
    <mergeCell ref="EM26:ER26"/>
    <mergeCell ref="ES26:EX26"/>
    <mergeCell ref="EY26:FE26"/>
    <mergeCell ref="FF26:FL26"/>
    <mergeCell ref="FM26:FS26"/>
    <mergeCell ref="FT26:FY26"/>
    <mergeCell ref="FZ26:GF26"/>
    <mergeCell ref="GG26:GO26"/>
    <mergeCell ref="GP26:GV26"/>
    <mergeCell ref="GW26:HB26"/>
    <mergeCell ref="HC26:HI26"/>
    <mergeCell ref="HJ26:HO26"/>
    <mergeCell ref="HP26:HU26"/>
    <mergeCell ref="HV26:IB26"/>
    <mergeCell ref="IC26:IH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3"/>
  <sheetViews>
    <sheetView zoomScalePageLayoutView="0" workbookViewId="0" topLeftCell="J1">
      <selection activeCell="GW19" sqref="GW19:IB19"/>
    </sheetView>
  </sheetViews>
  <sheetFormatPr defaultColWidth="0.875" defaultRowHeight="12.75"/>
  <cols>
    <col min="1" max="25" width="0.875" style="1" customWidth="1"/>
    <col min="26" max="26" width="9.625" style="1" customWidth="1"/>
    <col min="27" max="31" width="0.875" style="1" customWidth="1"/>
    <col min="32" max="32" width="6.25390625" style="1" customWidth="1"/>
    <col min="33" max="74" width="0.875" style="1" customWidth="1"/>
    <col min="75" max="75" width="7.875" style="1" customWidth="1"/>
    <col min="76" max="87" width="0.875" style="1" customWidth="1"/>
    <col min="88" max="88" width="4.625" style="1" customWidth="1"/>
    <col min="89" max="106" width="0.875" style="1" customWidth="1"/>
    <col min="107" max="107" width="4.00390625" style="1" customWidth="1"/>
    <col min="108" max="124" width="0.875" style="1" customWidth="1"/>
    <col min="125" max="125" width="3.125" style="1" customWidth="1"/>
    <col min="126" max="128" width="0.875" style="1" customWidth="1"/>
    <col min="129" max="130" width="3.875" style="1" customWidth="1"/>
    <col min="131" max="131" width="1.00390625" style="1" customWidth="1"/>
    <col min="132" max="134" width="0.875" style="1" customWidth="1"/>
    <col min="135" max="135" width="4.75390625" style="1" customWidth="1"/>
    <col min="136" max="140" width="0.875" style="1" customWidth="1"/>
    <col min="141" max="141" width="3.125" style="1" customWidth="1"/>
    <col min="142" max="147" width="0.875" style="1" customWidth="1"/>
    <col min="148" max="148" width="3.125" style="1" customWidth="1"/>
    <col min="149" max="180" width="0.875" style="1" customWidth="1"/>
    <col min="181" max="181" width="2.625" style="1" customWidth="1"/>
    <col min="182" max="196" width="0.875" style="1" customWidth="1"/>
    <col min="197" max="197" width="9.875" style="1" customWidth="1"/>
    <col min="198" max="201" width="0.875" style="1" customWidth="1"/>
    <col min="202" max="202" width="2.75390625" style="1" customWidth="1"/>
    <col min="203" max="209" width="0.875" style="1" customWidth="1"/>
    <col min="210" max="210" width="6.125" style="1" customWidth="1"/>
    <col min="211" max="228" width="0.875" style="1" customWidth="1"/>
    <col min="229" max="229" width="8.00390625" style="1" customWidth="1"/>
    <col min="230" max="16384" width="0.875" style="1" customWidth="1"/>
  </cols>
  <sheetData>
    <row r="1" spans="213:242" s="2" customFormat="1" ht="29.25" customHeight="1">
      <c r="HE1" s="299" t="s">
        <v>105</v>
      </c>
      <c r="HF1" s="299"/>
      <c r="HG1" s="299"/>
      <c r="HH1" s="299"/>
      <c r="HI1" s="299"/>
      <c r="HJ1" s="299"/>
      <c r="HK1" s="299"/>
      <c r="HL1" s="299"/>
      <c r="HM1" s="299"/>
      <c r="HN1" s="299"/>
      <c r="HO1" s="299"/>
      <c r="HP1" s="299"/>
      <c r="HQ1" s="299"/>
      <c r="HR1" s="299"/>
      <c r="HS1" s="299"/>
      <c r="HT1" s="299"/>
      <c r="HU1" s="299"/>
      <c r="HV1" s="299"/>
      <c r="HW1" s="299"/>
      <c r="HX1" s="299"/>
      <c r="HY1" s="299"/>
      <c r="HZ1" s="299"/>
      <c r="IA1" s="299"/>
      <c r="IB1" s="299"/>
      <c r="IC1" s="299"/>
      <c r="ID1" s="299"/>
      <c r="IE1" s="299"/>
      <c r="IF1" s="299"/>
      <c r="IG1" s="299"/>
      <c r="IH1" s="299"/>
    </row>
    <row r="2" spans="1:242" s="4" customFormat="1" ht="22.5" customHeight="1">
      <c r="A2" s="199" t="s">
        <v>668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  <c r="IB2" s="199"/>
      <c r="IC2" s="199"/>
      <c r="ID2" s="199"/>
      <c r="IE2" s="199"/>
      <c r="IF2" s="199"/>
      <c r="IG2" s="199"/>
      <c r="IH2" s="199"/>
    </row>
    <row r="3" spans="212:242" ht="22.5" customHeight="1">
      <c r="HD3" s="174" t="s">
        <v>84</v>
      </c>
      <c r="HE3" s="174"/>
      <c r="HF3" s="174"/>
      <c r="HG3" s="174"/>
      <c r="HH3" s="174"/>
      <c r="HI3" s="174"/>
      <c r="HJ3" s="174"/>
      <c r="HK3" s="174"/>
      <c r="HL3" s="174"/>
      <c r="HM3" s="174"/>
      <c r="HN3" s="174"/>
      <c r="HO3" s="174"/>
      <c r="HP3" s="174"/>
      <c r="HQ3" s="174"/>
      <c r="HR3" s="174"/>
      <c r="HS3" s="174"/>
      <c r="HT3" s="174"/>
      <c r="HU3" s="174"/>
      <c r="HV3" s="174"/>
      <c r="HW3" s="174"/>
      <c r="HX3" s="174"/>
      <c r="HY3" s="174"/>
      <c r="HZ3" s="174"/>
      <c r="IA3" s="174"/>
      <c r="IB3" s="174"/>
      <c r="IC3" s="174"/>
      <c r="ID3" s="174"/>
      <c r="IE3" s="174"/>
      <c r="IF3" s="174"/>
      <c r="IG3" s="174"/>
      <c r="IH3" s="174"/>
    </row>
    <row r="4" spans="214:242" ht="11.25">
      <c r="HF4" s="6"/>
      <c r="HG4" s="300"/>
      <c r="HH4" s="300"/>
      <c r="HI4" s="300"/>
      <c r="HJ4" s="300"/>
      <c r="HK4" s="300"/>
      <c r="HL4" s="300"/>
      <c r="HM4" s="300"/>
      <c r="HN4" s="300"/>
      <c r="HO4" s="300"/>
      <c r="HP4" s="300"/>
      <c r="HQ4" s="300"/>
      <c r="HR4" s="300"/>
      <c r="HS4" s="300"/>
      <c r="HT4" s="300"/>
      <c r="HU4" s="300"/>
      <c r="HV4" s="300"/>
      <c r="HW4" s="300"/>
      <c r="HX4" s="300"/>
      <c r="HY4" s="300"/>
      <c r="HZ4" s="300"/>
      <c r="IA4" s="300"/>
      <c r="IB4" s="300"/>
      <c r="IC4" s="300"/>
      <c r="ID4" s="300"/>
      <c r="IE4" s="300"/>
      <c r="IF4" s="300"/>
      <c r="IG4" s="300"/>
      <c r="IH4" s="300"/>
    </row>
    <row r="5" spans="215:242" ht="12.75" customHeight="1">
      <c r="HG5" s="301" t="s">
        <v>8</v>
      </c>
      <c r="HH5" s="301"/>
      <c r="HI5" s="301"/>
      <c r="HJ5" s="301"/>
      <c r="HK5" s="301"/>
      <c r="HL5" s="301"/>
      <c r="HM5" s="301"/>
      <c r="HN5" s="301"/>
      <c r="HO5" s="301"/>
      <c r="HP5" s="301"/>
      <c r="HQ5" s="301"/>
      <c r="HR5" s="301"/>
      <c r="HS5" s="301"/>
      <c r="HT5" s="301"/>
      <c r="HU5" s="301"/>
      <c r="HV5" s="301"/>
      <c r="HW5" s="301"/>
      <c r="HX5" s="301"/>
      <c r="HY5" s="301"/>
      <c r="HZ5" s="301"/>
      <c r="IA5" s="301"/>
      <c r="IB5" s="301"/>
      <c r="IC5" s="301"/>
      <c r="ID5" s="301"/>
      <c r="IE5" s="301"/>
      <c r="IF5" s="301"/>
      <c r="IG5" s="301"/>
      <c r="IH5" s="301"/>
    </row>
    <row r="6" spans="214:242" ht="11.25">
      <c r="HF6" s="302" t="s">
        <v>9</v>
      </c>
      <c r="HG6" s="302"/>
      <c r="HH6" s="303" t="s">
        <v>85</v>
      </c>
      <c r="HI6" s="303"/>
      <c r="HJ6" s="303"/>
      <c r="HK6" s="324" t="s">
        <v>9</v>
      </c>
      <c r="HL6" s="324"/>
      <c r="HM6" s="303" t="s">
        <v>657</v>
      </c>
      <c r="HN6" s="303"/>
      <c r="HO6" s="303"/>
      <c r="HP6" s="303"/>
      <c r="HQ6" s="303"/>
      <c r="HR6" s="303"/>
      <c r="HS6" s="303"/>
      <c r="HT6" s="303"/>
      <c r="HU6" s="303"/>
      <c r="HV6" s="303"/>
      <c r="HW6" s="303"/>
      <c r="HX6" s="302">
        <v>20</v>
      </c>
      <c r="HY6" s="302"/>
      <c r="HZ6" s="302"/>
      <c r="IA6" s="304" t="s">
        <v>658</v>
      </c>
      <c r="IB6" s="304"/>
      <c r="IC6" s="304"/>
      <c r="IE6" s="5" t="s">
        <v>11</v>
      </c>
      <c r="IH6" s="5"/>
    </row>
    <row r="7" ht="11.25">
      <c r="IH7" s="3" t="s">
        <v>10</v>
      </c>
    </row>
    <row r="9" spans="1:242" s="2" customFormat="1" ht="11.25" customHeight="1">
      <c r="A9" s="325" t="s">
        <v>0</v>
      </c>
      <c r="B9" s="326"/>
      <c r="C9" s="326"/>
      <c r="D9" s="326"/>
      <c r="E9" s="327"/>
      <c r="F9" s="325" t="s">
        <v>106</v>
      </c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7"/>
      <c r="AA9" s="284" t="s">
        <v>107</v>
      </c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6"/>
      <c r="DQ9" s="293" t="s">
        <v>108</v>
      </c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5"/>
      <c r="ES9" s="284" t="s">
        <v>109</v>
      </c>
      <c r="ET9" s="285"/>
      <c r="EU9" s="285"/>
      <c r="EV9" s="285"/>
      <c r="EW9" s="285"/>
      <c r="EX9" s="285"/>
      <c r="EY9" s="285"/>
      <c r="EZ9" s="285"/>
      <c r="FA9" s="285"/>
      <c r="FB9" s="285"/>
      <c r="FC9" s="285"/>
      <c r="FD9" s="285"/>
      <c r="FE9" s="285"/>
      <c r="FF9" s="285"/>
      <c r="FG9" s="285"/>
      <c r="FH9" s="285"/>
      <c r="FI9" s="285"/>
      <c r="FJ9" s="285"/>
      <c r="FK9" s="285"/>
      <c r="FL9" s="285"/>
      <c r="FM9" s="285"/>
      <c r="FN9" s="285"/>
      <c r="FO9" s="285"/>
      <c r="FP9" s="285"/>
      <c r="FQ9" s="285"/>
      <c r="FR9" s="285"/>
      <c r="FS9" s="285"/>
      <c r="FT9" s="285"/>
      <c r="FU9" s="285"/>
      <c r="FV9" s="285"/>
      <c r="FW9" s="285"/>
      <c r="FX9" s="285"/>
      <c r="FY9" s="285"/>
      <c r="FZ9" s="285"/>
      <c r="GA9" s="285"/>
      <c r="GB9" s="285"/>
      <c r="GC9" s="285"/>
      <c r="GD9" s="285"/>
      <c r="GE9" s="285"/>
      <c r="GF9" s="285"/>
      <c r="GG9" s="285"/>
      <c r="GH9" s="285"/>
      <c r="GI9" s="285"/>
      <c r="GJ9" s="285"/>
      <c r="GK9" s="285"/>
      <c r="GL9" s="285"/>
      <c r="GM9" s="285"/>
      <c r="GN9" s="285"/>
      <c r="GO9" s="285"/>
      <c r="GP9" s="285"/>
      <c r="GQ9" s="285"/>
      <c r="GR9" s="285"/>
      <c r="GS9" s="285"/>
      <c r="GT9" s="285"/>
      <c r="GU9" s="285"/>
      <c r="GV9" s="285"/>
      <c r="GW9" s="285"/>
      <c r="GX9" s="285"/>
      <c r="GY9" s="285"/>
      <c r="GZ9" s="285"/>
      <c r="HA9" s="285"/>
      <c r="HB9" s="285"/>
      <c r="HC9" s="285"/>
      <c r="HD9" s="285"/>
      <c r="HE9" s="285"/>
      <c r="HF9" s="285"/>
      <c r="HG9" s="285"/>
      <c r="HH9" s="285"/>
      <c r="HI9" s="285"/>
      <c r="HJ9" s="285"/>
      <c r="HK9" s="285"/>
      <c r="HL9" s="285"/>
      <c r="HM9" s="285"/>
      <c r="HN9" s="285"/>
      <c r="HO9" s="285"/>
      <c r="HP9" s="285"/>
      <c r="HQ9" s="285"/>
      <c r="HR9" s="285"/>
      <c r="HS9" s="285"/>
      <c r="HT9" s="285"/>
      <c r="HU9" s="285"/>
      <c r="HV9" s="285"/>
      <c r="HW9" s="285"/>
      <c r="HX9" s="285"/>
      <c r="HY9" s="285"/>
      <c r="HZ9" s="285"/>
      <c r="IA9" s="285"/>
      <c r="IB9" s="285"/>
      <c r="IC9" s="285"/>
      <c r="ID9" s="285"/>
      <c r="IE9" s="285"/>
      <c r="IF9" s="285"/>
      <c r="IG9" s="285"/>
      <c r="IH9" s="286"/>
    </row>
    <row r="10" spans="1:242" s="2" customFormat="1" ht="11.25" customHeight="1">
      <c r="A10" s="328"/>
      <c r="B10" s="329"/>
      <c r="C10" s="329"/>
      <c r="D10" s="329"/>
      <c r="E10" s="330"/>
      <c r="F10" s="328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30"/>
      <c r="AA10" s="284" t="s">
        <v>110</v>
      </c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6"/>
      <c r="BB10" s="284" t="s">
        <v>111</v>
      </c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6"/>
      <c r="CE10" s="284" t="s">
        <v>112</v>
      </c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6"/>
      <c r="DK10" s="287" t="s">
        <v>113</v>
      </c>
      <c r="DL10" s="288"/>
      <c r="DM10" s="288"/>
      <c r="DN10" s="288"/>
      <c r="DO10" s="288"/>
      <c r="DP10" s="289"/>
      <c r="DQ10" s="296"/>
      <c r="DR10" s="297"/>
      <c r="DS10" s="297"/>
      <c r="DT10" s="297"/>
      <c r="DU10" s="297"/>
      <c r="DV10" s="297"/>
      <c r="DW10" s="297"/>
      <c r="DX10" s="297"/>
      <c r="DY10" s="297"/>
      <c r="DZ10" s="297"/>
      <c r="EA10" s="297"/>
      <c r="EB10" s="297"/>
      <c r="EC10" s="297"/>
      <c r="ED10" s="297"/>
      <c r="EE10" s="297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8"/>
      <c r="ES10" s="284" t="s">
        <v>110</v>
      </c>
      <c r="ET10" s="285"/>
      <c r="EU10" s="285"/>
      <c r="EV10" s="285"/>
      <c r="EW10" s="285"/>
      <c r="EX10" s="285"/>
      <c r="EY10" s="285"/>
      <c r="EZ10" s="285"/>
      <c r="FA10" s="285"/>
      <c r="FB10" s="285"/>
      <c r="FC10" s="285"/>
      <c r="FD10" s="285"/>
      <c r="FE10" s="285"/>
      <c r="FF10" s="285"/>
      <c r="FG10" s="285"/>
      <c r="FH10" s="285"/>
      <c r="FI10" s="285"/>
      <c r="FJ10" s="285"/>
      <c r="FK10" s="285"/>
      <c r="FL10" s="285"/>
      <c r="FM10" s="285"/>
      <c r="FN10" s="285"/>
      <c r="FO10" s="285"/>
      <c r="FP10" s="285"/>
      <c r="FQ10" s="285"/>
      <c r="FR10" s="285"/>
      <c r="FS10" s="286"/>
      <c r="FT10" s="284" t="s">
        <v>111</v>
      </c>
      <c r="FU10" s="285"/>
      <c r="FV10" s="285"/>
      <c r="FW10" s="285"/>
      <c r="FX10" s="285"/>
      <c r="FY10" s="285"/>
      <c r="FZ10" s="285"/>
      <c r="GA10" s="285"/>
      <c r="GB10" s="285"/>
      <c r="GC10" s="285"/>
      <c r="GD10" s="285"/>
      <c r="GE10" s="285"/>
      <c r="GF10" s="285"/>
      <c r="GG10" s="285"/>
      <c r="GH10" s="285"/>
      <c r="GI10" s="285"/>
      <c r="GJ10" s="285"/>
      <c r="GK10" s="285"/>
      <c r="GL10" s="285"/>
      <c r="GM10" s="285"/>
      <c r="GN10" s="285"/>
      <c r="GO10" s="285"/>
      <c r="GP10" s="285"/>
      <c r="GQ10" s="285"/>
      <c r="GR10" s="285"/>
      <c r="GS10" s="285"/>
      <c r="GT10" s="285"/>
      <c r="GU10" s="285"/>
      <c r="GV10" s="286"/>
      <c r="GW10" s="284" t="s">
        <v>112</v>
      </c>
      <c r="GX10" s="285"/>
      <c r="GY10" s="285"/>
      <c r="GZ10" s="285"/>
      <c r="HA10" s="285"/>
      <c r="HB10" s="285"/>
      <c r="HC10" s="285"/>
      <c r="HD10" s="285"/>
      <c r="HE10" s="285"/>
      <c r="HF10" s="285"/>
      <c r="HG10" s="285"/>
      <c r="HH10" s="285"/>
      <c r="HI10" s="285"/>
      <c r="HJ10" s="285"/>
      <c r="HK10" s="285"/>
      <c r="HL10" s="285"/>
      <c r="HM10" s="285"/>
      <c r="HN10" s="285"/>
      <c r="HO10" s="285"/>
      <c r="HP10" s="285"/>
      <c r="HQ10" s="285"/>
      <c r="HR10" s="285"/>
      <c r="HS10" s="285"/>
      <c r="HT10" s="285"/>
      <c r="HU10" s="285"/>
      <c r="HV10" s="285"/>
      <c r="HW10" s="285"/>
      <c r="HX10" s="285"/>
      <c r="HY10" s="285"/>
      <c r="HZ10" s="285"/>
      <c r="IA10" s="285"/>
      <c r="IB10" s="286"/>
      <c r="IC10" s="287" t="s">
        <v>113</v>
      </c>
      <c r="ID10" s="288"/>
      <c r="IE10" s="288"/>
      <c r="IF10" s="288"/>
      <c r="IG10" s="288"/>
      <c r="IH10" s="289"/>
    </row>
    <row r="11" spans="1:242" s="2" customFormat="1" ht="57" customHeight="1">
      <c r="A11" s="284"/>
      <c r="B11" s="285"/>
      <c r="C11" s="285"/>
      <c r="D11" s="285"/>
      <c r="E11" s="286"/>
      <c r="F11" s="284" t="s">
        <v>12</v>
      </c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6"/>
      <c r="AA11" s="281" t="s">
        <v>114</v>
      </c>
      <c r="AB11" s="282"/>
      <c r="AC11" s="282"/>
      <c r="AD11" s="282"/>
      <c r="AE11" s="282"/>
      <c r="AF11" s="283"/>
      <c r="AG11" s="281" t="s">
        <v>115</v>
      </c>
      <c r="AH11" s="282"/>
      <c r="AI11" s="282"/>
      <c r="AJ11" s="282"/>
      <c r="AK11" s="282"/>
      <c r="AL11" s="282"/>
      <c r="AM11" s="283"/>
      <c r="AN11" s="281" t="s">
        <v>116</v>
      </c>
      <c r="AO11" s="282"/>
      <c r="AP11" s="282"/>
      <c r="AQ11" s="282"/>
      <c r="AR11" s="282"/>
      <c r="AS11" s="282"/>
      <c r="AT11" s="283"/>
      <c r="AU11" s="281" t="s">
        <v>117</v>
      </c>
      <c r="AV11" s="282"/>
      <c r="AW11" s="282"/>
      <c r="AX11" s="282"/>
      <c r="AY11" s="282"/>
      <c r="AZ11" s="282"/>
      <c r="BA11" s="283"/>
      <c r="BB11" s="281" t="s">
        <v>114</v>
      </c>
      <c r="BC11" s="282"/>
      <c r="BD11" s="282"/>
      <c r="BE11" s="282"/>
      <c r="BF11" s="282"/>
      <c r="BG11" s="283"/>
      <c r="BH11" s="281" t="s">
        <v>115</v>
      </c>
      <c r="BI11" s="282"/>
      <c r="BJ11" s="282"/>
      <c r="BK11" s="282"/>
      <c r="BL11" s="282"/>
      <c r="BM11" s="282"/>
      <c r="BN11" s="283"/>
      <c r="BO11" s="281" t="s">
        <v>118</v>
      </c>
      <c r="BP11" s="282"/>
      <c r="BQ11" s="282"/>
      <c r="BR11" s="282"/>
      <c r="BS11" s="282"/>
      <c r="BT11" s="282"/>
      <c r="BU11" s="282"/>
      <c r="BV11" s="282"/>
      <c r="BW11" s="283"/>
      <c r="BX11" s="281" t="s">
        <v>119</v>
      </c>
      <c r="BY11" s="282"/>
      <c r="BZ11" s="282"/>
      <c r="CA11" s="282"/>
      <c r="CB11" s="282"/>
      <c r="CC11" s="282"/>
      <c r="CD11" s="283"/>
      <c r="CE11" s="281" t="s">
        <v>114</v>
      </c>
      <c r="CF11" s="282"/>
      <c r="CG11" s="282"/>
      <c r="CH11" s="282"/>
      <c r="CI11" s="282"/>
      <c r="CJ11" s="283"/>
      <c r="CK11" s="281" t="s">
        <v>115</v>
      </c>
      <c r="CL11" s="282"/>
      <c r="CM11" s="282"/>
      <c r="CN11" s="282"/>
      <c r="CO11" s="282"/>
      <c r="CP11" s="282"/>
      <c r="CQ11" s="283"/>
      <c r="CR11" s="287" t="s">
        <v>120</v>
      </c>
      <c r="CS11" s="288"/>
      <c r="CT11" s="288"/>
      <c r="CU11" s="288"/>
      <c r="CV11" s="288"/>
      <c r="CW11" s="289"/>
      <c r="CX11" s="287" t="s">
        <v>121</v>
      </c>
      <c r="CY11" s="288"/>
      <c r="CZ11" s="288"/>
      <c r="DA11" s="288"/>
      <c r="DB11" s="288"/>
      <c r="DC11" s="289"/>
      <c r="DD11" s="287" t="s">
        <v>122</v>
      </c>
      <c r="DE11" s="288"/>
      <c r="DF11" s="288"/>
      <c r="DG11" s="288"/>
      <c r="DH11" s="282"/>
      <c r="DI11" s="282"/>
      <c r="DJ11" s="283"/>
      <c r="DK11" s="290"/>
      <c r="DL11" s="291"/>
      <c r="DM11" s="291"/>
      <c r="DN11" s="291"/>
      <c r="DO11" s="291"/>
      <c r="DP11" s="292"/>
      <c r="DQ11" s="281" t="s">
        <v>123</v>
      </c>
      <c r="DR11" s="282"/>
      <c r="DS11" s="282"/>
      <c r="DT11" s="282"/>
      <c r="DU11" s="282"/>
      <c r="DV11" s="282"/>
      <c r="DW11" s="283"/>
      <c r="DX11" s="281" t="s">
        <v>124</v>
      </c>
      <c r="DY11" s="282"/>
      <c r="DZ11" s="282"/>
      <c r="EA11" s="283"/>
      <c r="EB11" s="281" t="s">
        <v>125</v>
      </c>
      <c r="EC11" s="282"/>
      <c r="ED11" s="282"/>
      <c r="EE11" s="283"/>
      <c r="EF11" s="281" t="s">
        <v>126</v>
      </c>
      <c r="EG11" s="282"/>
      <c r="EH11" s="282"/>
      <c r="EI11" s="282"/>
      <c r="EJ11" s="282"/>
      <c r="EK11" s="282"/>
      <c r="EL11" s="283"/>
      <c r="EM11" s="281" t="s">
        <v>127</v>
      </c>
      <c r="EN11" s="282"/>
      <c r="EO11" s="282"/>
      <c r="EP11" s="282"/>
      <c r="EQ11" s="282"/>
      <c r="ER11" s="283"/>
      <c r="ES11" s="281" t="s">
        <v>114</v>
      </c>
      <c r="ET11" s="282"/>
      <c r="EU11" s="282"/>
      <c r="EV11" s="282"/>
      <c r="EW11" s="282"/>
      <c r="EX11" s="283"/>
      <c r="EY11" s="281" t="s">
        <v>115</v>
      </c>
      <c r="EZ11" s="282"/>
      <c r="FA11" s="282"/>
      <c r="FB11" s="282"/>
      <c r="FC11" s="282"/>
      <c r="FD11" s="282"/>
      <c r="FE11" s="283"/>
      <c r="FF11" s="281" t="s">
        <v>116</v>
      </c>
      <c r="FG11" s="282"/>
      <c r="FH11" s="282"/>
      <c r="FI11" s="282"/>
      <c r="FJ11" s="282"/>
      <c r="FK11" s="282"/>
      <c r="FL11" s="283"/>
      <c r="FM11" s="281" t="s">
        <v>117</v>
      </c>
      <c r="FN11" s="282"/>
      <c r="FO11" s="282"/>
      <c r="FP11" s="282"/>
      <c r="FQ11" s="282"/>
      <c r="FR11" s="282"/>
      <c r="FS11" s="283"/>
      <c r="FT11" s="281" t="s">
        <v>114</v>
      </c>
      <c r="FU11" s="282"/>
      <c r="FV11" s="282"/>
      <c r="FW11" s="282"/>
      <c r="FX11" s="282"/>
      <c r="FY11" s="283"/>
      <c r="FZ11" s="281" t="s">
        <v>115</v>
      </c>
      <c r="GA11" s="282"/>
      <c r="GB11" s="282"/>
      <c r="GC11" s="282"/>
      <c r="GD11" s="282"/>
      <c r="GE11" s="282"/>
      <c r="GF11" s="283"/>
      <c r="GG11" s="281" t="s">
        <v>118</v>
      </c>
      <c r="GH11" s="282"/>
      <c r="GI11" s="282"/>
      <c r="GJ11" s="282"/>
      <c r="GK11" s="282"/>
      <c r="GL11" s="282"/>
      <c r="GM11" s="282"/>
      <c r="GN11" s="282"/>
      <c r="GO11" s="283"/>
      <c r="GP11" s="281" t="s">
        <v>119</v>
      </c>
      <c r="GQ11" s="282"/>
      <c r="GR11" s="282"/>
      <c r="GS11" s="282"/>
      <c r="GT11" s="282"/>
      <c r="GU11" s="282"/>
      <c r="GV11" s="283"/>
      <c r="GW11" s="281" t="s">
        <v>114</v>
      </c>
      <c r="GX11" s="282"/>
      <c r="GY11" s="282"/>
      <c r="GZ11" s="282"/>
      <c r="HA11" s="282"/>
      <c r="HB11" s="283"/>
      <c r="HC11" s="281" t="s">
        <v>115</v>
      </c>
      <c r="HD11" s="282"/>
      <c r="HE11" s="282"/>
      <c r="HF11" s="282"/>
      <c r="HG11" s="282"/>
      <c r="HH11" s="282"/>
      <c r="HI11" s="283"/>
      <c r="HJ11" s="281" t="s">
        <v>120</v>
      </c>
      <c r="HK11" s="282"/>
      <c r="HL11" s="282"/>
      <c r="HM11" s="282"/>
      <c r="HN11" s="282"/>
      <c r="HO11" s="283"/>
      <c r="HP11" s="281" t="s">
        <v>121</v>
      </c>
      <c r="HQ11" s="282"/>
      <c r="HR11" s="282"/>
      <c r="HS11" s="282"/>
      <c r="HT11" s="282"/>
      <c r="HU11" s="283"/>
      <c r="HV11" s="281" t="s">
        <v>122</v>
      </c>
      <c r="HW11" s="282"/>
      <c r="HX11" s="282"/>
      <c r="HY11" s="282"/>
      <c r="HZ11" s="282"/>
      <c r="IA11" s="282"/>
      <c r="IB11" s="283"/>
      <c r="IC11" s="290"/>
      <c r="ID11" s="291"/>
      <c r="IE11" s="291"/>
      <c r="IF11" s="291"/>
      <c r="IG11" s="291"/>
      <c r="IH11" s="292"/>
    </row>
    <row r="12" spans="1:242" s="2" customFormat="1" ht="33.75" customHeight="1">
      <c r="A12" s="224" t="s">
        <v>19</v>
      </c>
      <c r="B12" s="225"/>
      <c r="C12" s="225"/>
      <c r="D12" s="225"/>
      <c r="E12" s="226"/>
      <c r="F12" s="230" t="s">
        <v>669</v>
      </c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2"/>
      <c r="AA12" s="305"/>
      <c r="AB12" s="306"/>
      <c r="AC12" s="306"/>
      <c r="AD12" s="306"/>
      <c r="AE12" s="306"/>
      <c r="AF12" s="307"/>
      <c r="AG12" s="305"/>
      <c r="AH12" s="306"/>
      <c r="AI12" s="306"/>
      <c r="AJ12" s="306"/>
      <c r="AK12" s="306"/>
      <c r="AL12" s="306"/>
      <c r="AM12" s="307"/>
      <c r="AN12" s="305"/>
      <c r="AO12" s="306"/>
      <c r="AP12" s="306"/>
      <c r="AQ12" s="306"/>
      <c r="AR12" s="306"/>
      <c r="AS12" s="306"/>
      <c r="AT12" s="307"/>
      <c r="AU12" s="305"/>
      <c r="AV12" s="306"/>
      <c r="AW12" s="306"/>
      <c r="AX12" s="306"/>
      <c r="AY12" s="306"/>
      <c r="AZ12" s="306"/>
      <c r="BA12" s="307"/>
      <c r="BB12" s="305"/>
      <c r="BC12" s="306"/>
      <c r="BD12" s="306"/>
      <c r="BE12" s="306"/>
      <c r="BF12" s="306"/>
      <c r="BG12" s="307"/>
      <c r="BH12" s="305"/>
      <c r="BI12" s="306"/>
      <c r="BJ12" s="306"/>
      <c r="BK12" s="306"/>
      <c r="BL12" s="306"/>
      <c r="BM12" s="306"/>
      <c r="BN12" s="307"/>
      <c r="BO12" s="305"/>
      <c r="BP12" s="306"/>
      <c r="BQ12" s="306"/>
      <c r="BR12" s="306"/>
      <c r="BS12" s="306"/>
      <c r="BT12" s="306"/>
      <c r="BU12" s="306"/>
      <c r="BV12" s="306"/>
      <c r="BW12" s="307"/>
      <c r="BX12" s="305"/>
      <c r="BY12" s="306"/>
      <c r="BZ12" s="306"/>
      <c r="CA12" s="306"/>
      <c r="CB12" s="306"/>
      <c r="CC12" s="306"/>
      <c r="CD12" s="307"/>
      <c r="CE12" s="305"/>
      <c r="CF12" s="306"/>
      <c r="CG12" s="306"/>
      <c r="CH12" s="306"/>
      <c r="CI12" s="306"/>
      <c r="CJ12" s="307"/>
      <c r="CK12" s="305"/>
      <c r="CL12" s="306"/>
      <c r="CM12" s="306"/>
      <c r="CN12" s="306"/>
      <c r="CO12" s="306"/>
      <c r="CP12" s="306"/>
      <c r="CQ12" s="307"/>
      <c r="CR12" s="305"/>
      <c r="CS12" s="306"/>
      <c r="CT12" s="306"/>
      <c r="CU12" s="306"/>
      <c r="CV12" s="306"/>
      <c r="CW12" s="307"/>
      <c r="CX12" s="305"/>
      <c r="CY12" s="306"/>
      <c r="CZ12" s="306"/>
      <c r="DA12" s="306"/>
      <c r="DB12" s="306"/>
      <c r="DC12" s="307"/>
      <c r="DD12" s="305"/>
      <c r="DE12" s="306"/>
      <c r="DF12" s="306"/>
      <c r="DG12" s="306"/>
      <c r="DH12" s="306"/>
      <c r="DI12" s="306"/>
      <c r="DJ12" s="307"/>
      <c r="DK12" s="218"/>
      <c r="DL12" s="219"/>
      <c r="DM12" s="219"/>
      <c r="DN12" s="219"/>
      <c r="DO12" s="219"/>
      <c r="DP12" s="220"/>
      <c r="DQ12" s="260">
        <f>DQ13+DQ17+DQ25+DQ27+DQ29</f>
        <v>36.17848682</v>
      </c>
      <c r="DR12" s="261"/>
      <c r="DS12" s="261"/>
      <c r="DT12" s="261"/>
      <c r="DU12" s="261"/>
      <c r="DV12" s="261"/>
      <c r="DW12" s="262"/>
      <c r="DX12" s="260">
        <f>DX13+DX17</f>
        <v>1.3</v>
      </c>
      <c r="DY12" s="261"/>
      <c r="DZ12" s="261"/>
      <c r="EA12" s="262"/>
      <c r="EB12" s="260">
        <f>EB13+EB17</f>
        <v>10.02</v>
      </c>
      <c r="EC12" s="261"/>
      <c r="ED12" s="261"/>
      <c r="EE12" s="262"/>
      <c r="EF12" s="260">
        <f>EF13+EF17+EF25+EF27+EF29</f>
        <v>24.54848682</v>
      </c>
      <c r="EG12" s="261"/>
      <c r="EH12" s="261"/>
      <c r="EI12" s="261"/>
      <c r="EJ12" s="261"/>
      <c r="EK12" s="261"/>
      <c r="EL12" s="262"/>
      <c r="EM12" s="260">
        <f>EM13+EM17</f>
        <v>0.31</v>
      </c>
      <c r="EN12" s="261"/>
      <c r="EO12" s="261"/>
      <c r="EP12" s="261"/>
      <c r="EQ12" s="261"/>
      <c r="ER12" s="262"/>
      <c r="ES12" s="218"/>
      <c r="ET12" s="219"/>
      <c r="EU12" s="219"/>
      <c r="EV12" s="219"/>
      <c r="EW12" s="219"/>
      <c r="EX12" s="220"/>
      <c r="EY12" s="218"/>
      <c r="EZ12" s="219"/>
      <c r="FA12" s="219"/>
      <c r="FB12" s="219"/>
      <c r="FC12" s="219"/>
      <c r="FD12" s="219"/>
      <c r="FE12" s="220"/>
      <c r="FF12" s="305"/>
      <c r="FG12" s="306"/>
      <c r="FH12" s="306"/>
      <c r="FI12" s="306"/>
      <c r="FJ12" s="306"/>
      <c r="FK12" s="306"/>
      <c r="FL12" s="307"/>
      <c r="FM12" s="305"/>
      <c r="FN12" s="306"/>
      <c r="FO12" s="306"/>
      <c r="FP12" s="306"/>
      <c r="FQ12" s="306"/>
      <c r="FR12" s="306"/>
      <c r="FS12" s="307"/>
      <c r="FT12" s="305"/>
      <c r="FU12" s="306"/>
      <c r="FV12" s="306"/>
      <c r="FW12" s="306"/>
      <c r="FX12" s="306"/>
      <c r="FY12" s="307"/>
      <c r="FZ12" s="305"/>
      <c r="GA12" s="306"/>
      <c r="GB12" s="306"/>
      <c r="GC12" s="306"/>
      <c r="GD12" s="306"/>
      <c r="GE12" s="306"/>
      <c r="GF12" s="307"/>
      <c r="GG12" s="305"/>
      <c r="GH12" s="306"/>
      <c r="GI12" s="306"/>
      <c r="GJ12" s="306"/>
      <c r="GK12" s="306"/>
      <c r="GL12" s="306"/>
      <c r="GM12" s="306"/>
      <c r="GN12" s="306"/>
      <c r="GO12" s="307"/>
      <c r="GP12" s="193">
        <f>GP16</f>
        <v>0.25</v>
      </c>
      <c r="GQ12" s="194"/>
      <c r="GR12" s="194"/>
      <c r="GS12" s="194"/>
      <c r="GT12" s="194"/>
      <c r="GU12" s="194"/>
      <c r="GV12" s="195"/>
      <c r="GW12" s="308"/>
      <c r="GX12" s="309"/>
      <c r="GY12" s="309"/>
      <c r="GZ12" s="309"/>
      <c r="HA12" s="309"/>
      <c r="HB12" s="310"/>
      <c r="HC12" s="308"/>
      <c r="HD12" s="309"/>
      <c r="HE12" s="309"/>
      <c r="HF12" s="309"/>
      <c r="HG12" s="309"/>
      <c r="HH12" s="309"/>
      <c r="HI12" s="310"/>
      <c r="HJ12" s="308"/>
      <c r="HK12" s="309"/>
      <c r="HL12" s="309"/>
      <c r="HM12" s="309"/>
      <c r="HN12" s="309"/>
      <c r="HO12" s="310"/>
      <c r="HP12" s="308"/>
      <c r="HQ12" s="309"/>
      <c r="HR12" s="309"/>
      <c r="HS12" s="309"/>
      <c r="HT12" s="309"/>
      <c r="HU12" s="310"/>
      <c r="HV12" s="233">
        <f>HV16</f>
        <v>0.555</v>
      </c>
      <c r="HW12" s="234"/>
      <c r="HX12" s="234"/>
      <c r="HY12" s="234"/>
      <c r="HZ12" s="234"/>
      <c r="IA12" s="234"/>
      <c r="IB12" s="235"/>
      <c r="IC12" s="305"/>
      <c r="ID12" s="306"/>
      <c r="IE12" s="306"/>
      <c r="IF12" s="306"/>
      <c r="IG12" s="306"/>
      <c r="IH12" s="307"/>
    </row>
    <row r="13" spans="1:242" s="2" customFormat="1" ht="31.5" customHeight="1">
      <c r="A13" s="236" t="s">
        <v>13</v>
      </c>
      <c r="B13" s="237"/>
      <c r="C13" s="237"/>
      <c r="D13" s="237"/>
      <c r="E13" s="238"/>
      <c r="F13" s="242" t="s">
        <v>14</v>
      </c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4"/>
      <c r="AA13" s="308"/>
      <c r="AB13" s="309"/>
      <c r="AC13" s="309"/>
      <c r="AD13" s="309"/>
      <c r="AE13" s="309"/>
      <c r="AF13" s="310"/>
      <c r="AG13" s="308"/>
      <c r="AH13" s="309"/>
      <c r="AI13" s="309"/>
      <c r="AJ13" s="309"/>
      <c r="AK13" s="309"/>
      <c r="AL13" s="309"/>
      <c r="AM13" s="310"/>
      <c r="AN13" s="308"/>
      <c r="AO13" s="309"/>
      <c r="AP13" s="309"/>
      <c r="AQ13" s="309"/>
      <c r="AR13" s="309"/>
      <c r="AS13" s="309"/>
      <c r="AT13" s="310"/>
      <c r="AU13" s="308"/>
      <c r="AV13" s="309"/>
      <c r="AW13" s="309"/>
      <c r="AX13" s="309"/>
      <c r="AY13" s="309"/>
      <c r="AZ13" s="309"/>
      <c r="BA13" s="310"/>
      <c r="BB13" s="308"/>
      <c r="BC13" s="309"/>
      <c r="BD13" s="309"/>
      <c r="BE13" s="309"/>
      <c r="BF13" s="309"/>
      <c r="BG13" s="310"/>
      <c r="BH13" s="308"/>
      <c r="BI13" s="309"/>
      <c r="BJ13" s="309"/>
      <c r="BK13" s="309"/>
      <c r="BL13" s="309"/>
      <c r="BM13" s="309"/>
      <c r="BN13" s="310"/>
      <c r="BO13" s="308"/>
      <c r="BP13" s="309"/>
      <c r="BQ13" s="309"/>
      <c r="BR13" s="309"/>
      <c r="BS13" s="309"/>
      <c r="BT13" s="309"/>
      <c r="BU13" s="309"/>
      <c r="BV13" s="309"/>
      <c r="BW13" s="310"/>
      <c r="BX13" s="308"/>
      <c r="BY13" s="309"/>
      <c r="BZ13" s="309"/>
      <c r="CA13" s="309"/>
      <c r="CB13" s="309"/>
      <c r="CC13" s="309"/>
      <c r="CD13" s="310"/>
      <c r="CE13" s="308"/>
      <c r="CF13" s="309"/>
      <c r="CG13" s="309"/>
      <c r="CH13" s="309"/>
      <c r="CI13" s="309"/>
      <c r="CJ13" s="310"/>
      <c r="CK13" s="308"/>
      <c r="CL13" s="309"/>
      <c r="CM13" s="309"/>
      <c r="CN13" s="309"/>
      <c r="CO13" s="309"/>
      <c r="CP13" s="309"/>
      <c r="CQ13" s="310"/>
      <c r="CR13" s="308"/>
      <c r="CS13" s="309"/>
      <c r="CT13" s="309"/>
      <c r="CU13" s="309"/>
      <c r="CV13" s="309"/>
      <c r="CW13" s="310"/>
      <c r="CX13" s="308"/>
      <c r="CY13" s="309"/>
      <c r="CZ13" s="309"/>
      <c r="DA13" s="309"/>
      <c r="DB13" s="309"/>
      <c r="DC13" s="310"/>
      <c r="DD13" s="308"/>
      <c r="DE13" s="309"/>
      <c r="DF13" s="309"/>
      <c r="DG13" s="309"/>
      <c r="DH13" s="309"/>
      <c r="DI13" s="309"/>
      <c r="DJ13" s="310"/>
      <c r="DK13" s="233"/>
      <c r="DL13" s="234"/>
      <c r="DM13" s="234"/>
      <c r="DN13" s="234"/>
      <c r="DO13" s="234"/>
      <c r="DP13" s="235"/>
      <c r="DQ13" s="260">
        <f>DX13+EB13+EF13+EM13</f>
        <v>9.63</v>
      </c>
      <c r="DR13" s="261"/>
      <c r="DS13" s="261"/>
      <c r="DT13" s="261"/>
      <c r="DU13" s="261"/>
      <c r="DV13" s="261"/>
      <c r="DW13" s="262"/>
      <c r="DX13" s="260">
        <v>0</v>
      </c>
      <c r="DY13" s="261"/>
      <c r="DZ13" s="261"/>
      <c r="EA13" s="262"/>
      <c r="EB13" s="260">
        <f>EB15</f>
        <v>2.63</v>
      </c>
      <c r="EC13" s="261"/>
      <c r="ED13" s="261"/>
      <c r="EE13" s="262"/>
      <c r="EF13" s="260">
        <f>EF14</f>
        <v>6.7</v>
      </c>
      <c r="EG13" s="261"/>
      <c r="EH13" s="261"/>
      <c r="EI13" s="261"/>
      <c r="EJ13" s="261"/>
      <c r="EK13" s="261"/>
      <c r="EL13" s="262"/>
      <c r="EM13" s="260">
        <f>EM14</f>
        <v>0.3</v>
      </c>
      <c r="EN13" s="261"/>
      <c r="EO13" s="261"/>
      <c r="EP13" s="261"/>
      <c r="EQ13" s="261"/>
      <c r="ER13" s="262"/>
      <c r="ES13" s="233"/>
      <c r="ET13" s="234"/>
      <c r="EU13" s="234"/>
      <c r="EV13" s="234"/>
      <c r="EW13" s="234"/>
      <c r="EX13" s="235"/>
      <c r="EY13" s="233"/>
      <c r="EZ13" s="234"/>
      <c r="FA13" s="234"/>
      <c r="FB13" s="234"/>
      <c r="FC13" s="234"/>
      <c r="FD13" s="234"/>
      <c r="FE13" s="235"/>
      <c r="FF13" s="308"/>
      <c r="FG13" s="309"/>
      <c r="FH13" s="309"/>
      <c r="FI13" s="309"/>
      <c r="FJ13" s="309"/>
      <c r="FK13" s="309"/>
      <c r="FL13" s="310"/>
      <c r="FM13" s="308"/>
      <c r="FN13" s="309"/>
      <c r="FO13" s="309"/>
      <c r="FP13" s="309"/>
      <c r="FQ13" s="309"/>
      <c r="FR13" s="309"/>
      <c r="FS13" s="310"/>
      <c r="FT13" s="308"/>
      <c r="FU13" s="309"/>
      <c r="FV13" s="309"/>
      <c r="FW13" s="309"/>
      <c r="FX13" s="309"/>
      <c r="FY13" s="310"/>
      <c r="FZ13" s="308"/>
      <c r="GA13" s="309"/>
      <c r="GB13" s="309"/>
      <c r="GC13" s="309"/>
      <c r="GD13" s="309"/>
      <c r="GE13" s="309"/>
      <c r="GF13" s="310"/>
      <c r="GG13" s="308"/>
      <c r="GH13" s="309"/>
      <c r="GI13" s="309"/>
      <c r="GJ13" s="309"/>
      <c r="GK13" s="309"/>
      <c r="GL13" s="309"/>
      <c r="GM13" s="309"/>
      <c r="GN13" s="309"/>
      <c r="GO13" s="310"/>
      <c r="GP13" s="193"/>
      <c r="GQ13" s="194"/>
      <c r="GR13" s="194"/>
      <c r="GS13" s="194"/>
      <c r="GT13" s="194"/>
      <c r="GU13" s="194"/>
      <c r="GV13" s="195"/>
      <c r="GW13" s="308" t="s">
        <v>670</v>
      </c>
      <c r="GX13" s="309"/>
      <c r="GY13" s="309"/>
      <c r="GZ13" s="309"/>
      <c r="HA13" s="309"/>
      <c r="HB13" s="310"/>
      <c r="HC13" s="308"/>
      <c r="HD13" s="309"/>
      <c r="HE13" s="309"/>
      <c r="HF13" s="309"/>
      <c r="HG13" s="309"/>
      <c r="HH13" s="309"/>
      <c r="HI13" s="310"/>
      <c r="HJ13" s="308"/>
      <c r="HK13" s="309"/>
      <c r="HL13" s="309"/>
      <c r="HM13" s="309"/>
      <c r="HN13" s="309"/>
      <c r="HO13" s="310"/>
      <c r="HP13" s="308"/>
      <c r="HQ13" s="309"/>
      <c r="HR13" s="309"/>
      <c r="HS13" s="309"/>
      <c r="HT13" s="309"/>
      <c r="HU13" s="310"/>
      <c r="HV13" s="233"/>
      <c r="HW13" s="234"/>
      <c r="HX13" s="234"/>
      <c r="HY13" s="234"/>
      <c r="HZ13" s="234"/>
      <c r="IA13" s="234"/>
      <c r="IB13" s="235"/>
      <c r="IC13" s="308"/>
      <c r="ID13" s="309"/>
      <c r="IE13" s="309"/>
      <c r="IF13" s="309"/>
      <c r="IG13" s="309"/>
      <c r="IH13" s="310"/>
    </row>
    <row r="14" spans="1:242" s="2" customFormat="1" ht="44.25" customHeight="1">
      <c r="A14" s="236" t="s">
        <v>37</v>
      </c>
      <c r="B14" s="237"/>
      <c r="C14" s="237"/>
      <c r="D14" s="237"/>
      <c r="E14" s="238"/>
      <c r="F14" s="242" t="s">
        <v>15</v>
      </c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A14" s="308"/>
      <c r="AB14" s="309"/>
      <c r="AC14" s="309"/>
      <c r="AD14" s="309"/>
      <c r="AE14" s="309"/>
      <c r="AF14" s="310"/>
      <c r="AG14" s="308"/>
      <c r="AH14" s="309"/>
      <c r="AI14" s="309"/>
      <c r="AJ14" s="309"/>
      <c r="AK14" s="309"/>
      <c r="AL14" s="309"/>
      <c r="AM14" s="310"/>
      <c r="AN14" s="308"/>
      <c r="AO14" s="309"/>
      <c r="AP14" s="309"/>
      <c r="AQ14" s="309"/>
      <c r="AR14" s="309"/>
      <c r="AS14" s="309"/>
      <c r="AT14" s="310"/>
      <c r="AU14" s="308"/>
      <c r="AV14" s="309"/>
      <c r="AW14" s="309"/>
      <c r="AX14" s="309"/>
      <c r="AY14" s="309"/>
      <c r="AZ14" s="309"/>
      <c r="BA14" s="310"/>
      <c r="BB14" s="308"/>
      <c r="BC14" s="309"/>
      <c r="BD14" s="309"/>
      <c r="BE14" s="309"/>
      <c r="BF14" s="309"/>
      <c r="BG14" s="310"/>
      <c r="BH14" s="308"/>
      <c r="BI14" s="309"/>
      <c r="BJ14" s="309"/>
      <c r="BK14" s="309"/>
      <c r="BL14" s="309"/>
      <c r="BM14" s="309"/>
      <c r="BN14" s="310"/>
      <c r="BO14" s="308"/>
      <c r="BP14" s="309"/>
      <c r="BQ14" s="309"/>
      <c r="BR14" s="309"/>
      <c r="BS14" s="309"/>
      <c r="BT14" s="309"/>
      <c r="BU14" s="309"/>
      <c r="BV14" s="309"/>
      <c r="BW14" s="310"/>
      <c r="BX14" s="308"/>
      <c r="BY14" s="309"/>
      <c r="BZ14" s="309"/>
      <c r="CA14" s="309"/>
      <c r="CB14" s="309"/>
      <c r="CC14" s="309"/>
      <c r="CD14" s="310"/>
      <c r="CE14" s="308"/>
      <c r="CF14" s="309"/>
      <c r="CG14" s="309"/>
      <c r="CH14" s="309"/>
      <c r="CI14" s="309"/>
      <c r="CJ14" s="310"/>
      <c r="CK14" s="308"/>
      <c r="CL14" s="309"/>
      <c r="CM14" s="309"/>
      <c r="CN14" s="309"/>
      <c r="CO14" s="309"/>
      <c r="CP14" s="309"/>
      <c r="CQ14" s="310"/>
      <c r="CR14" s="308"/>
      <c r="CS14" s="309"/>
      <c r="CT14" s="309"/>
      <c r="CU14" s="309"/>
      <c r="CV14" s="309"/>
      <c r="CW14" s="310"/>
      <c r="CX14" s="308"/>
      <c r="CY14" s="309"/>
      <c r="CZ14" s="309"/>
      <c r="DA14" s="309"/>
      <c r="DB14" s="309"/>
      <c r="DC14" s="310"/>
      <c r="DD14" s="308"/>
      <c r="DE14" s="309"/>
      <c r="DF14" s="309"/>
      <c r="DG14" s="309"/>
      <c r="DH14" s="309"/>
      <c r="DI14" s="309"/>
      <c r="DJ14" s="310"/>
      <c r="DK14" s="233"/>
      <c r="DL14" s="234"/>
      <c r="DM14" s="234"/>
      <c r="DN14" s="234"/>
      <c r="DO14" s="234"/>
      <c r="DP14" s="235"/>
      <c r="DQ14" s="260">
        <f>DQ15</f>
        <v>9.63</v>
      </c>
      <c r="DR14" s="261"/>
      <c r="DS14" s="261"/>
      <c r="DT14" s="261"/>
      <c r="DU14" s="261"/>
      <c r="DV14" s="261"/>
      <c r="DW14" s="262"/>
      <c r="DX14" s="260">
        <f>DX15</f>
        <v>0</v>
      </c>
      <c r="DY14" s="261"/>
      <c r="DZ14" s="261"/>
      <c r="EA14" s="262"/>
      <c r="EB14" s="260">
        <f>EB15</f>
        <v>2.63</v>
      </c>
      <c r="EC14" s="261"/>
      <c r="ED14" s="261"/>
      <c r="EE14" s="262"/>
      <c r="EF14" s="260">
        <f>EF15</f>
        <v>6.7</v>
      </c>
      <c r="EG14" s="261"/>
      <c r="EH14" s="261"/>
      <c r="EI14" s="261"/>
      <c r="EJ14" s="261"/>
      <c r="EK14" s="261"/>
      <c r="EL14" s="262"/>
      <c r="EM14" s="260">
        <f>EM15</f>
        <v>0.3</v>
      </c>
      <c r="EN14" s="261"/>
      <c r="EO14" s="261"/>
      <c r="EP14" s="261"/>
      <c r="EQ14" s="261"/>
      <c r="ER14" s="262"/>
      <c r="ES14" s="233"/>
      <c r="ET14" s="234"/>
      <c r="EU14" s="234"/>
      <c r="EV14" s="234"/>
      <c r="EW14" s="234"/>
      <c r="EX14" s="235"/>
      <c r="EY14" s="233"/>
      <c r="EZ14" s="234"/>
      <c r="FA14" s="234"/>
      <c r="FB14" s="234"/>
      <c r="FC14" s="234"/>
      <c r="FD14" s="234"/>
      <c r="FE14" s="235"/>
      <c r="FF14" s="308"/>
      <c r="FG14" s="309"/>
      <c r="FH14" s="309"/>
      <c r="FI14" s="309"/>
      <c r="FJ14" s="309"/>
      <c r="FK14" s="309"/>
      <c r="FL14" s="310"/>
      <c r="FM14" s="308"/>
      <c r="FN14" s="309"/>
      <c r="FO14" s="309"/>
      <c r="FP14" s="309"/>
      <c r="FQ14" s="309"/>
      <c r="FR14" s="309"/>
      <c r="FS14" s="310"/>
      <c r="FT14" s="308"/>
      <c r="FU14" s="309"/>
      <c r="FV14" s="309"/>
      <c r="FW14" s="309"/>
      <c r="FX14" s="309"/>
      <c r="FY14" s="310"/>
      <c r="FZ14" s="308"/>
      <c r="GA14" s="309"/>
      <c r="GB14" s="309"/>
      <c r="GC14" s="309"/>
      <c r="GD14" s="309"/>
      <c r="GE14" s="309"/>
      <c r="GF14" s="310"/>
      <c r="GG14" s="308"/>
      <c r="GH14" s="309"/>
      <c r="GI14" s="309"/>
      <c r="GJ14" s="309"/>
      <c r="GK14" s="309"/>
      <c r="GL14" s="309"/>
      <c r="GM14" s="309"/>
      <c r="GN14" s="309"/>
      <c r="GO14" s="310"/>
      <c r="GP14" s="193"/>
      <c r="GQ14" s="194"/>
      <c r="GR14" s="194"/>
      <c r="GS14" s="194"/>
      <c r="GT14" s="194"/>
      <c r="GU14" s="194"/>
      <c r="GV14" s="195"/>
      <c r="GW14" s="308" t="s">
        <v>670</v>
      </c>
      <c r="GX14" s="309"/>
      <c r="GY14" s="309"/>
      <c r="GZ14" s="309"/>
      <c r="HA14" s="309"/>
      <c r="HB14" s="310"/>
      <c r="HC14" s="308"/>
      <c r="HD14" s="309"/>
      <c r="HE14" s="309"/>
      <c r="HF14" s="309"/>
      <c r="HG14" s="309"/>
      <c r="HH14" s="309"/>
      <c r="HI14" s="310"/>
      <c r="HJ14" s="308"/>
      <c r="HK14" s="309"/>
      <c r="HL14" s="309"/>
      <c r="HM14" s="309"/>
      <c r="HN14" s="309"/>
      <c r="HO14" s="310"/>
      <c r="HP14" s="308"/>
      <c r="HQ14" s="309"/>
      <c r="HR14" s="309"/>
      <c r="HS14" s="309"/>
      <c r="HT14" s="309"/>
      <c r="HU14" s="310"/>
      <c r="HV14" s="233"/>
      <c r="HW14" s="234"/>
      <c r="HX14" s="234"/>
      <c r="HY14" s="234"/>
      <c r="HZ14" s="234"/>
      <c r="IA14" s="234"/>
      <c r="IB14" s="235"/>
      <c r="IC14" s="308"/>
      <c r="ID14" s="309"/>
      <c r="IE14" s="309"/>
      <c r="IF14" s="309"/>
      <c r="IG14" s="309"/>
      <c r="IH14" s="310"/>
    </row>
    <row r="15" spans="1:242" s="2" customFormat="1" ht="40.5" customHeight="1">
      <c r="A15" s="224" t="s">
        <v>13</v>
      </c>
      <c r="B15" s="225"/>
      <c r="C15" s="225"/>
      <c r="D15" s="225"/>
      <c r="E15" s="226"/>
      <c r="F15" s="230" t="s">
        <v>57</v>
      </c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2"/>
      <c r="AA15" s="224"/>
      <c r="AB15" s="225"/>
      <c r="AC15" s="225"/>
      <c r="AD15" s="225"/>
      <c r="AE15" s="225"/>
      <c r="AF15" s="226"/>
      <c r="AG15" s="305"/>
      <c r="AH15" s="306"/>
      <c r="AI15" s="306"/>
      <c r="AJ15" s="306"/>
      <c r="AK15" s="306"/>
      <c r="AL15" s="306"/>
      <c r="AM15" s="307"/>
      <c r="AN15" s="305"/>
      <c r="AO15" s="306"/>
      <c r="AP15" s="306"/>
      <c r="AQ15" s="306"/>
      <c r="AR15" s="306"/>
      <c r="AS15" s="306"/>
      <c r="AT15" s="307"/>
      <c r="AU15" s="305"/>
      <c r="AV15" s="306"/>
      <c r="AW15" s="306"/>
      <c r="AX15" s="306"/>
      <c r="AY15" s="306"/>
      <c r="AZ15" s="306"/>
      <c r="BA15" s="307"/>
      <c r="BB15" s="224" t="s">
        <v>671</v>
      </c>
      <c r="BC15" s="225"/>
      <c r="BD15" s="225"/>
      <c r="BE15" s="225"/>
      <c r="BF15" s="225"/>
      <c r="BG15" s="226"/>
      <c r="BH15" s="305">
        <v>20</v>
      </c>
      <c r="BI15" s="306"/>
      <c r="BJ15" s="306"/>
      <c r="BK15" s="306"/>
      <c r="BL15" s="306"/>
      <c r="BM15" s="306"/>
      <c r="BN15" s="307"/>
      <c r="BO15" s="305" t="s">
        <v>672</v>
      </c>
      <c r="BP15" s="306"/>
      <c r="BQ15" s="306"/>
      <c r="BR15" s="306"/>
      <c r="BS15" s="306"/>
      <c r="BT15" s="306"/>
      <c r="BU15" s="306"/>
      <c r="BV15" s="306"/>
      <c r="BW15" s="307"/>
      <c r="BX15" s="305">
        <v>1.12</v>
      </c>
      <c r="BY15" s="306"/>
      <c r="BZ15" s="306"/>
      <c r="CA15" s="306"/>
      <c r="CB15" s="306"/>
      <c r="CC15" s="306"/>
      <c r="CD15" s="307"/>
      <c r="CE15" s="305"/>
      <c r="CF15" s="306"/>
      <c r="CG15" s="306"/>
      <c r="CH15" s="306"/>
      <c r="CI15" s="306"/>
      <c r="CJ15" s="307"/>
      <c r="CK15" s="305"/>
      <c r="CL15" s="306"/>
      <c r="CM15" s="306"/>
      <c r="CN15" s="306"/>
      <c r="CO15" s="306"/>
      <c r="CP15" s="306"/>
      <c r="CQ15" s="307"/>
      <c r="CR15" s="305"/>
      <c r="CS15" s="306"/>
      <c r="CT15" s="306"/>
      <c r="CU15" s="306"/>
      <c r="CV15" s="306"/>
      <c r="CW15" s="307"/>
      <c r="CX15" s="305"/>
      <c r="CY15" s="306"/>
      <c r="CZ15" s="306"/>
      <c r="DA15" s="306"/>
      <c r="DB15" s="306"/>
      <c r="DC15" s="307"/>
      <c r="DD15" s="305"/>
      <c r="DE15" s="306"/>
      <c r="DF15" s="306"/>
      <c r="DG15" s="306"/>
      <c r="DH15" s="306"/>
      <c r="DI15" s="306"/>
      <c r="DJ15" s="307"/>
      <c r="DK15" s="218"/>
      <c r="DL15" s="219"/>
      <c r="DM15" s="219"/>
      <c r="DN15" s="219"/>
      <c r="DO15" s="219"/>
      <c r="DP15" s="220"/>
      <c r="DQ15" s="263">
        <f>DX15+EB15+EF15+EM15</f>
        <v>9.63</v>
      </c>
      <c r="DR15" s="264"/>
      <c r="DS15" s="264"/>
      <c r="DT15" s="264"/>
      <c r="DU15" s="264"/>
      <c r="DV15" s="264"/>
      <c r="DW15" s="265"/>
      <c r="DX15" s="263">
        <v>0</v>
      </c>
      <c r="DY15" s="264"/>
      <c r="DZ15" s="264"/>
      <c r="EA15" s="265"/>
      <c r="EB15" s="263">
        <v>2.63</v>
      </c>
      <c r="EC15" s="264"/>
      <c r="ED15" s="264"/>
      <c r="EE15" s="265"/>
      <c r="EF15" s="263">
        <v>6.7</v>
      </c>
      <c r="EG15" s="264"/>
      <c r="EH15" s="264"/>
      <c r="EI15" s="264"/>
      <c r="EJ15" s="264"/>
      <c r="EK15" s="264"/>
      <c r="EL15" s="265"/>
      <c r="EM15" s="263">
        <v>0.3</v>
      </c>
      <c r="EN15" s="264"/>
      <c r="EO15" s="264"/>
      <c r="EP15" s="264"/>
      <c r="EQ15" s="264"/>
      <c r="ER15" s="265"/>
      <c r="ES15" s="218"/>
      <c r="ET15" s="219"/>
      <c r="EU15" s="219"/>
      <c r="EV15" s="219"/>
      <c r="EW15" s="219"/>
      <c r="EX15" s="220"/>
      <c r="EY15" s="218"/>
      <c r="EZ15" s="219"/>
      <c r="FA15" s="219"/>
      <c r="FB15" s="219"/>
      <c r="FC15" s="219"/>
      <c r="FD15" s="219"/>
      <c r="FE15" s="220"/>
      <c r="FF15" s="305"/>
      <c r="FG15" s="306"/>
      <c r="FH15" s="306"/>
      <c r="FI15" s="306"/>
      <c r="FJ15" s="306"/>
      <c r="FK15" s="306"/>
      <c r="FL15" s="307"/>
      <c r="FM15" s="305"/>
      <c r="FN15" s="306"/>
      <c r="FO15" s="306"/>
      <c r="FP15" s="306"/>
      <c r="FQ15" s="306"/>
      <c r="FR15" s="306"/>
      <c r="FS15" s="307"/>
      <c r="FT15" s="224" t="s">
        <v>81</v>
      </c>
      <c r="FU15" s="225"/>
      <c r="FV15" s="225"/>
      <c r="FW15" s="225"/>
      <c r="FX15" s="225"/>
      <c r="FY15" s="226"/>
      <c r="FZ15" s="305">
        <v>20</v>
      </c>
      <c r="GA15" s="306"/>
      <c r="GB15" s="306"/>
      <c r="GC15" s="306"/>
      <c r="GD15" s="306"/>
      <c r="GE15" s="306"/>
      <c r="GF15" s="307"/>
      <c r="GG15" s="305" t="s">
        <v>673</v>
      </c>
      <c r="GH15" s="306"/>
      <c r="GI15" s="306"/>
      <c r="GJ15" s="306"/>
      <c r="GK15" s="306"/>
      <c r="GL15" s="306"/>
      <c r="GM15" s="306"/>
      <c r="GN15" s="306"/>
      <c r="GO15" s="307"/>
      <c r="GP15" s="190">
        <v>1.26</v>
      </c>
      <c r="GQ15" s="191"/>
      <c r="GR15" s="191"/>
      <c r="GS15" s="191"/>
      <c r="GT15" s="191"/>
      <c r="GU15" s="191"/>
      <c r="GV15" s="192"/>
      <c r="GW15" s="305"/>
      <c r="GX15" s="306"/>
      <c r="GY15" s="306"/>
      <c r="GZ15" s="306"/>
      <c r="HA15" s="306"/>
      <c r="HB15" s="307"/>
      <c r="HC15" s="305"/>
      <c r="HD15" s="306"/>
      <c r="HE15" s="306"/>
      <c r="HF15" s="306"/>
      <c r="HG15" s="306"/>
      <c r="HH15" s="306"/>
      <c r="HI15" s="307"/>
      <c r="HJ15" s="305"/>
      <c r="HK15" s="306"/>
      <c r="HL15" s="306"/>
      <c r="HM15" s="306"/>
      <c r="HN15" s="306"/>
      <c r="HO15" s="307"/>
      <c r="HP15" s="305"/>
      <c r="HQ15" s="306"/>
      <c r="HR15" s="306"/>
      <c r="HS15" s="306"/>
      <c r="HT15" s="306"/>
      <c r="HU15" s="307"/>
      <c r="HV15" s="218"/>
      <c r="HW15" s="219"/>
      <c r="HX15" s="219"/>
      <c r="HY15" s="219"/>
      <c r="HZ15" s="219"/>
      <c r="IA15" s="219"/>
      <c r="IB15" s="220"/>
      <c r="IC15" s="305"/>
      <c r="ID15" s="306"/>
      <c r="IE15" s="306"/>
      <c r="IF15" s="306"/>
      <c r="IG15" s="306"/>
      <c r="IH15" s="307"/>
    </row>
    <row r="16" spans="1:242" s="2" customFormat="1" ht="27.75" customHeight="1">
      <c r="A16" s="236" t="s">
        <v>17</v>
      </c>
      <c r="B16" s="237"/>
      <c r="C16" s="237"/>
      <c r="D16" s="237"/>
      <c r="E16" s="238"/>
      <c r="F16" s="242" t="s">
        <v>20</v>
      </c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4"/>
      <c r="AA16" s="308"/>
      <c r="AB16" s="309"/>
      <c r="AC16" s="309"/>
      <c r="AD16" s="309"/>
      <c r="AE16" s="309"/>
      <c r="AF16" s="310"/>
      <c r="AG16" s="308"/>
      <c r="AH16" s="309"/>
      <c r="AI16" s="309"/>
      <c r="AJ16" s="309"/>
      <c r="AK16" s="309"/>
      <c r="AL16" s="309"/>
      <c r="AM16" s="310"/>
      <c r="AN16" s="308"/>
      <c r="AO16" s="309"/>
      <c r="AP16" s="309"/>
      <c r="AQ16" s="309"/>
      <c r="AR16" s="309"/>
      <c r="AS16" s="309"/>
      <c r="AT16" s="310"/>
      <c r="AU16" s="308"/>
      <c r="AV16" s="309"/>
      <c r="AW16" s="309"/>
      <c r="AX16" s="309"/>
      <c r="AY16" s="309"/>
      <c r="AZ16" s="309"/>
      <c r="BA16" s="310"/>
      <c r="BB16" s="308"/>
      <c r="BC16" s="309"/>
      <c r="BD16" s="309"/>
      <c r="BE16" s="309"/>
      <c r="BF16" s="309"/>
      <c r="BG16" s="310"/>
      <c r="BH16" s="308"/>
      <c r="BI16" s="309"/>
      <c r="BJ16" s="309"/>
      <c r="BK16" s="309"/>
      <c r="BL16" s="309"/>
      <c r="BM16" s="309"/>
      <c r="BN16" s="310"/>
      <c r="BO16" s="308"/>
      <c r="BP16" s="309"/>
      <c r="BQ16" s="309"/>
      <c r="BR16" s="309"/>
      <c r="BS16" s="309"/>
      <c r="BT16" s="309"/>
      <c r="BU16" s="309"/>
      <c r="BV16" s="309"/>
      <c r="BW16" s="310"/>
      <c r="BX16" s="308"/>
      <c r="BY16" s="309"/>
      <c r="BZ16" s="309"/>
      <c r="CA16" s="309"/>
      <c r="CB16" s="309"/>
      <c r="CC16" s="309"/>
      <c r="CD16" s="310"/>
      <c r="CE16" s="308"/>
      <c r="CF16" s="309"/>
      <c r="CG16" s="309"/>
      <c r="CH16" s="309"/>
      <c r="CI16" s="309"/>
      <c r="CJ16" s="310"/>
      <c r="CK16" s="308"/>
      <c r="CL16" s="309"/>
      <c r="CM16" s="309"/>
      <c r="CN16" s="309"/>
      <c r="CO16" s="309"/>
      <c r="CP16" s="309"/>
      <c r="CQ16" s="310"/>
      <c r="CR16" s="308"/>
      <c r="CS16" s="309"/>
      <c r="CT16" s="309"/>
      <c r="CU16" s="309"/>
      <c r="CV16" s="309"/>
      <c r="CW16" s="310"/>
      <c r="CX16" s="308"/>
      <c r="CY16" s="309"/>
      <c r="CZ16" s="309"/>
      <c r="DA16" s="309"/>
      <c r="DB16" s="309"/>
      <c r="DC16" s="310"/>
      <c r="DD16" s="308"/>
      <c r="DE16" s="309"/>
      <c r="DF16" s="309"/>
      <c r="DG16" s="309"/>
      <c r="DH16" s="309"/>
      <c r="DI16" s="309"/>
      <c r="DJ16" s="310"/>
      <c r="DK16" s="233"/>
      <c r="DL16" s="234"/>
      <c r="DM16" s="234"/>
      <c r="DN16" s="234"/>
      <c r="DO16" s="234"/>
      <c r="DP16" s="235"/>
      <c r="DQ16" s="260">
        <f>DX16+EB16+EF16+EM16</f>
        <v>19.140000000000004</v>
      </c>
      <c r="DR16" s="261"/>
      <c r="DS16" s="261"/>
      <c r="DT16" s="261"/>
      <c r="DU16" s="261"/>
      <c r="DV16" s="261"/>
      <c r="DW16" s="262"/>
      <c r="DX16" s="260">
        <f>DX17</f>
        <v>1.3</v>
      </c>
      <c r="DY16" s="261"/>
      <c r="DZ16" s="261"/>
      <c r="EA16" s="262"/>
      <c r="EB16" s="260">
        <f>EB17</f>
        <v>7.390000000000001</v>
      </c>
      <c r="EC16" s="261"/>
      <c r="ED16" s="261"/>
      <c r="EE16" s="262"/>
      <c r="EF16" s="260">
        <f>EF17</f>
        <v>10.44</v>
      </c>
      <c r="EG16" s="261"/>
      <c r="EH16" s="261"/>
      <c r="EI16" s="261"/>
      <c r="EJ16" s="261"/>
      <c r="EK16" s="261"/>
      <c r="EL16" s="262"/>
      <c r="EM16" s="260">
        <f>EM17</f>
        <v>0.01</v>
      </c>
      <c r="EN16" s="261"/>
      <c r="EO16" s="261"/>
      <c r="EP16" s="261"/>
      <c r="EQ16" s="261"/>
      <c r="ER16" s="262"/>
      <c r="ES16" s="233"/>
      <c r="ET16" s="234"/>
      <c r="EU16" s="234"/>
      <c r="EV16" s="234"/>
      <c r="EW16" s="234"/>
      <c r="EX16" s="235"/>
      <c r="EY16" s="233"/>
      <c r="EZ16" s="234"/>
      <c r="FA16" s="234"/>
      <c r="FB16" s="234"/>
      <c r="FC16" s="234"/>
      <c r="FD16" s="234"/>
      <c r="FE16" s="235"/>
      <c r="FF16" s="308"/>
      <c r="FG16" s="309"/>
      <c r="FH16" s="309"/>
      <c r="FI16" s="309"/>
      <c r="FJ16" s="309"/>
      <c r="FK16" s="309"/>
      <c r="FL16" s="310"/>
      <c r="FM16" s="308"/>
      <c r="FN16" s="309"/>
      <c r="FO16" s="309"/>
      <c r="FP16" s="309"/>
      <c r="FQ16" s="309"/>
      <c r="FR16" s="309"/>
      <c r="FS16" s="310"/>
      <c r="FT16" s="308"/>
      <c r="FU16" s="309"/>
      <c r="FV16" s="309"/>
      <c r="FW16" s="309"/>
      <c r="FX16" s="309"/>
      <c r="FY16" s="310"/>
      <c r="FZ16" s="308"/>
      <c r="GA16" s="309"/>
      <c r="GB16" s="309"/>
      <c r="GC16" s="309"/>
      <c r="GD16" s="309"/>
      <c r="GE16" s="309"/>
      <c r="GF16" s="310"/>
      <c r="GG16" s="308"/>
      <c r="GH16" s="309"/>
      <c r="GI16" s="309"/>
      <c r="GJ16" s="309"/>
      <c r="GK16" s="309"/>
      <c r="GL16" s="309"/>
      <c r="GM16" s="309"/>
      <c r="GN16" s="309"/>
      <c r="GO16" s="310"/>
      <c r="GP16" s="193">
        <f>GP17</f>
        <v>0.25</v>
      </c>
      <c r="GQ16" s="194"/>
      <c r="GR16" s="194"/>
      <c r="GS16" s="194"/>
      <c r="GT16" s="194"/>
      <c r="GU16" s="194"/>
      <c r="GV16" s="195"/>
      <c r="GW16" s="308"/>
      <c r="GX16" s="309"/>
      <c r="GY16" s="309"/>
      <c r="GZ16" s="309"/>
      <c r="HA16" s="309"/>
      <c r="HB16" s="310"/>
      <c r="HC16" s="308"/>
      <c r="HD16" s="309"/>
      <c r="HE16" s="309"/>
      <c r="HF16" s="309"/>
      <c r="HG16" s="309"/>
      <c r="HH16" s="309"/>
      <c r="HI16" s="310"/>
      <c r="HJ16" s="308"/>
      <c r="HK16" s="309"/>
      <c r="HL16" s="309"/>
      <c r="HM16" s="309"/>
      <c r="HN16" s="309"/>
      <c r="HO16" s="310"/>
      <c r="HP16" s="308"/>
      <c r="HQ16" s="309"/>
      <c r="HR16" s="309"/>
      <c r="HS16" s="309"/>
      <c r="HT16" s="309"/>
      <c r="HU16" s="310"/>
      <c r="HV16" s="233">
        <f>HV17</f>
        <v>0.555</v>
      </c>
      <c r="HW16" s="234"/>
      <c r="HX16" s="234"/>
      <c r="HY16" s="234"/>
      <c r="HZ16" s="234"/>
      <c r="IA16" s="234"/>
      <c r="IB16" s="235"/>
      <c r="IC16" s="308"/>
      <c r="ID16" s="309"/>
      <c r="IE16" s="309"/>
      <c r="IF16" s="309"/>
      <c r="IG16" s="309"/>
      <c r="IH16" s="310"/>
    </row>
    <row r="17" spans="1:242" s="2" customFormat="1" ht="52.5" customHeight="1">
      <c r="A17" s="236" t="s">
        <v>41</v>
      </c>
      <c r="B17" s="237"/>
      <c r="C17" s="237"/>
      <c r="D17" s="237"/>
      <c r="E17" s="238"/>
      <c r="F17" s="242" t="s">
        <v>15</v>
      </c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308"/>
      <c r="AB17" s="309"/>
      <c r="AC17" s="309"/>
      <c r="AD17" s="309"/>
      <c r="AE17" s="309"/>
      <c r="AF17" s="310"/>
      <c r="AG17" s="308"/>
      <c r="AH17" s="309"/>
      <c r="AI17" s="309"/>
      <c r="AJ17" s="309"/>
      <c r="AK17" s="309"/>
      <c r="AL17" s="309"/>
      <c r="AM17" s="310"/>
      <c r="AN17" s="308"/>
      <c r="AO17" s="309"/>
      <c r="AP17" s="309"/>
      <c r="AQ17" s="309"/>
      <c r="AR17" s="309"/>
      <c r="AS17" s="309"/>
      <c r="AT17" s="310"/>
      <c r="AU17" s="308"/>
      <c r="AV17" s="309"/>
      <c r="AW17" s="309"/>
      <c r="AX17" s="309"/>
      <c r="AY17" s="309"/>
      <c r="AZ17" s="309"/>
      <c r="BA17" s="310"/>
      <c r="BB17" s="308"/>
      <c r="BC17" s="309"/>
      <c r="BD17" s="309"/>
      <c r="BE17" s="309"/>
      <c r="BF17" s="309"/>
      <c r="BG17" s="310"/>
      <c r="BH17" s="308"/>
      <c r="BI17" s="309"/>
      <c r="BJ17" s="309"/>
      <c r="BK17" s="309"/>
      <c r="BL17" s="309"/>
      <c r="BM17" s="309"/>
      <c r="BN17" s="310"/>
      <c r="BO17" s="308"/>
      <c r="BP17" s="309"/>
      <c r="BQ17" s="309"/>
      <c r="BR17" s="309"/>
      <c r="BS17" s="309"/>
      <c r="BT17" s="309"/>
      <c r="BU17" s="309"/>
      <c r="BV17" s="309"/>
      <c r="BW17" s="310"/>
      <c r="BX17" s="308"/>
      <c r="BY17" s="309"/>
      <c r="BZ17" s="309"/>
      <c r="CA17" s="309"/>
      <c r="CB17" s="309"/>
      <c r="CC17" s="309"/>
      <c r="CD17" s="310"/>
      <c r="CE17" s="308"/>
      <c r="CF17" s="309"/>
      <c r="CG17" s="309"/>
      <c r="CH17" s="309"/>
      <c r="CI17" s="309"/>
      <c r="CJ17" s="310"/>
      <c r="CK17" s="308"/>
      <c r="CL17" s="309"/>
      <c r="CM17" s="309"/>
      <c r="CN17" s="309"/>
      <c r="CO17" s="309"/>
      <c r="CP17" s="309"/>
      <c r="CQ17" s="310"/>
      <c r="CR17" s="308"/>
      <c r="CS17" s="309"/>
      <c r="CT17" s="309"/>
      <c r="CU17" s="309"/>
      <c r="CV17" s="309"/>
      <c r="CW17" s="310"/>
      <c r="CX17" s="308"/>
      <c r="CY17" s="309"/>
      <c r="CZ17" s="309"/>
      <c r="DA17" s="309"/>
      <c r="DB17" s="309"/>
      <c r="DC17" s="310"/>
      <c r="DD17" s="308"/>
      <c r="DE17" s="309"/>
      <c r="DF17" s="309"/>
      <c r="DG17" s="309"/>
      <c r="DH17" s="309"/>
      <c r="DI17" s="309"/>
      <c r="DJ17" s="310"/>
      <c r="DK17" s="233"/>
      <c r="DL17" s="234"/>
      <c r="DM17" s="234"/>
      <c r="DN17" s="234"/>
      <c r="DO17" s="234"/>
      <c r="DP17" s="235"/>
      <c r="DQ17" s="260">
        <f>DQ18+DQ19</f>
        <v>19.14</v>
      </c>
      <c r="DR17" s="261"/>
      <c r="DS17" s="261"/>
      <c r="DT17" s="261"/>
      <c r="DU17" s="261"/>
      <c r="DV17" s="261"/>
      <c r="DW17" s="262"/>
      <c r="DX17" s="260">
        <f>DX18+DX19</f>
        <v>1.3</v>
      </c>
      <c r="DY17" s="261"/>
      <c r="DZ17" s="261"/>
      <c r="EA17" s="262"/>
      <c r="EB17" s="260">
        <f>EB18+EB19</f>
        <v>7.390000000000001</v>
      </c>
      <c r="EC17" s="261"/>
      <c r="ED17" s="261"/>
      <c r="EE17" s="262"/>
      <c r="EF17" s="260">
        <f>EF18+EF19</f>
        <v>10.44</v>
      </c>
      <c r="EG17" s="261"/>
      <c r="EH17" s="261"/>
      <c r="EI17" s="261"/>
      <c r="EJ17" s="261"/>
      <c r="EK17" s="261"/>
      <c r="EL17" s="262"/>
      <c r="EM17" s="260">
        <f>EM18+EM19</f>
        <v>0.01</v>
      </c>
      <c r="EN17" s="261"/>
      <c r="EO17" s="261"/>
      <c r="EP17" s="261"/>
      <c r="EQ17" s="261"/>
      <c r="ER17" s="262"/>
      <c r="ES17" s="233"/>
      <c r="ET17" s="234"/>
      <c r="EU17" s="234"/>
      <c r="EV17" s="234"/>
      <c r="EW17" s="234"/>
      <c r="EX17" s="235"/>
      <c r="EY17" s="233"/>
      <c r="EZ17" s="234"/>
      <c r="FA17" s="234"/>
      <c r="FB17" s="234"/>
      <c r="FC17" s="234"/>
      <c r="FD17" s="234"/>
      <c r="FE17" s="235"/>
      <c r="FF17" s="308"/>
      <c r="FG17" s="309"/>
      <c r="FH17" s="309"/>
      <c r="FI17" s="309"/>
      <c r="FJ17" s="309"/>
      <c r="FK17" s="309"/>
      <c r="FL17" s="310"/>
      <c r="FM17" s="308"/>
      <c r="FN17" s="309"/>
      <c r="FO17" s="309"/>
      <c r="FP17" s="309"/>
      <c r="FQ17" s="309"/>
      <c r="FR17" s="309"/>
      <c r="FS17" s="310"/>
      <c r="FT17" s="308"/>
      <c r="FU17" s="309"/>
      <c r="FV17" s="309"/>
      <c r="FW17" s="309"/>
      <c r="FX17" s="309"/>
      <c r="FY17" s="310"/>
      <c r="FZ17" s="308"/>
      <c r="GA17" s="309"/>
      <c r="GB17" s="309"/>
      <c r="GC17" s="309"/>
      <c r="GD17" s="309"/>
      <c r="GE17" s="309"/>
      <c r="GF17" s="310"/>
      <c r="GG17" s="308"/>
      <c r="GH17" s="309"/>
      <c r="GI17" s="309"/>
      <c r="GJ17" s="309"/>
      <c r="GK17" s="309"/>
      <c r="GL17" s="309"/>
      <c r="GM17" s="309"/>
      <c r="GN17" s="309"/>
      <c r="GO17" s="310"/>
      <c r="GP17" s="193">
        <f>GP18</f>
        <v>0.25</v>
      </c>
      <c r="GQ17" s="194"/>
      <c r="GR17" s="194"/>
      <c r="GS17" s="194"/>
      <c r="GT17" s="194"/>
      <c r="GU17" s="194"/>
      <c r="GV17" s="195"/>
      <c r="GW17" s="308"/>
      <c r="GX17" s="309"/>
      <c r="GY17" s="309"/>
      <c r="GZ17" s="309"/>
      <c r="HA17" s="309"/>
      <c r="HB17" s="310"/>
      <c r="HC17" s="308"/>
      <c r="HD17" s="309"/>
      <c r="HE17" s="309"/>
      <c r="HF17" s="309"/>
      <c r="HG17" s="309"/>
      <c r="HH17" s="309"/>
      <c r="HI17" s="310"/>
      <c r="HJ17" s="308"/>
      <c r="HK17" s="309"/>
      <c r="HL17" s="309"/>
      <c r="HM17" s="309"/>
      <c r="HN17" s="309"/>
      <c r="HO17" s="310"/>
      <c r="HP17" s="308"/>
      <c r="HQ17" s="309"/>
      <c r="HR17" s="309"/>
      <c r="HS17" s="309"/>
      <c r="HT17" s="309"/>
      <c r="HU17" s="310"/>
      <c r="HV17" s="233">
        <v>0.555</v>
      </c>
      <c r="HW17" s="234"/>
      <c r="HX17" s="234"/>
      <c r="HY17" s="234"/>
      <c r="HZ17" s="234"/>
      <c r="IA17" s="234"/>
      <c r="IB17" s="235"/>
      <c r="IC17" s="308"/>
      <c r="ID17" s="309"/>
      <c r="IE17" s="309"/>
      <c r="IF17" s="309"/>
      <c r="IG17" s="309"/>
      <c r="IH17" s="310"/>
    </row>
    <row r="18" spans="1:242" s="2" customFormat="1" ht="37.5" customHeight="1">
      <c r="A18" s="224" t="s">
        <v>13</v>
      </c>
      <c r="B18" s="225"/>
      <c r="C18" s="225"/>
      <c r="D18" s="225"/>
      <c r="E18" s="226"/>
      <c r="F18" s="230" t="s">
        <v>62</v>
      </c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2"/>
      <c r="AA18" s="305"/>
      <c r="AB18" s="306"/>
      <c r="AC18" s="306"/>
      <c r="AD18" s="306"/>
      <c r="AE18" s="306"/>
      <c r="AF18" s="307"/>
      <c r="AG18" s="305"/>
      <c r="AH18" s="306"/>
      <c r="AI18" s="306"/>
      <c r="AJ18" s="306"/>
      <c r="AK18" s="306"/>
      <c r="AL18" s="306"/>
      <c r="AM18" s="307"/>
      <c r="AN18" s="305"/>
      <c r="AO18" s="306"/>
      <c r="AP18" s="306"/>
      <c r="AQ18" s="306"/>
      <c r="AR18" s="306"/>
      <c r="AS18" s="306"/>
      <c r="AT18" s="307"/>
      <c r="AU18" s="305"/>
      <c r="AV18" s="306"/>
      <c r="AW18" s="306"/>
      <c r="AX18" s="306"/>
      <c r="AY18" s="306"/>
      <c r="AZ18" s="306"/>
      <c r="BA18" s="307"/>
      <c r="BB18" s="305"/>
      <c r="BC18" s="306"/>
      <c r="BD18" s="306"/>
      <c r="BE18" s="306"/>
      <c r="BF18" s="306"/>
      <c r="BG18" s="307"/>
      <c r="BH18" s="305"/>
      <c r="BI18" s="306"/>
      <c r="BJ18" s="306"/>
      <c r="BK18" s="306"/>
      <c r="BL18" s="306"/>
      <c r="BM18" s="306"/>
      <c r="BN18" s="307"/>
      <c r="BO18" s="305"/>
      <c r="BP18" s="306"/>
      <c r="BQ18" s="306"/>
      <c r="BR18" s="306"/>
      <c r="BS18" s="306"/>
      <c r="BT18" s="306"/>
      <c r="BU18" s="306"/>
      <c r="BV18" s="306"/>
      <c r="BW18" s="307"/>
      <c r="BX18" s="305"/>
      <c r="BY18" s="306"/>
      <c r="BZ18" s="306"/>
      <c r="CA18" s="306"/>
      <c r="CB18" s="306"/>
      <c r="CC18" s="306"/>
      <c r="CD18" s="307"/>
      <c r="CE18" s="305"/>
      <c r="CF18" s="306"/>
      <c r="CG18" s="306"/>
      <c r="CH18" s="306"/>
      <c r="CI18" s="306"/>
      <c r="CJ18" s="307"/>
      <c r="CK18" s="305"/>
      <c r="CL18" s="306"/>
      <c r="CM18" s="306"/>
      <c r="CN18" s="306"/>
      <c r="CO18" s="306"/>
      <c r="CP18" s="306"/>
      <c r="CQ18" s="307"/>
      <c r="CR18" s="305"/>
      <c r="CS18" s="306"/>
      <c r="CT18" s="306"/>
      <c r="CU18" s="306"/>
      <c r="CV18" s="306"/>
      <c r="CW18" s="307"/>
      <c r="CX18" s="305"/>
      <c r="CY18" s="306"/>
      <c r="CZ18" s="306"/>
      <c r="DA18" s="306"/>
      <c r="DB18" s="306"/>
      <c r="DC18" s="307"/>
      <c r="DD18" s="305"/>
      <c r="DE18" s="306"/>
      <c r="DF18" s="306"/>
      <c r="DG18" s="306"/>
      <c r="DH18" s="306"/>
      <c r="DI18" s="306"/>
      <c r="DJ18" s="307"/>
      <c r="DK18" s="218"/>
      <c r="DL18" s="219"/>
      <c r="DM18" s="219"/>
      <c r="DN18" s="219"/>
      <c r="DO18" s="219"/>
      <c r="DP18" s="220"/>
      <c r="DQ18" s="263">
        <f>DX18+EB18+EF18+EM18</f>
        <v>1.9200000000000002</v>
      </c>
      <c r="DR18" s="264"/>
      <c r="DS18" s="264"/>
      <c r="DT18" s="264"/>
      <c r="DU18" s="264"/>
      <c r="DV18" s="264"/>
      <c r="DW18" s="265"/>
      <c r="DX18" s="263">
        <v>0.1</v>
      </c>
      <c r="DY18" s="264"/>
      <c r="DZ18" s="264"/>
      <c r="EA18" s="265"/>
      <c r="EB18" s="263">
        <v>0.53</v>
      </c>
      <c r="EC18" s="264"/>
      <c r="ED18" s="264"/>
      <c r="EE18" s="265"/>
      <c r="EF18" s="263">
        <v>1.28</v>
      </c>
      <c r="EG18" s="264"/>
      <c r="EH18" s="264"/>
      <c r="EI18" s="264"/>
      <c r="EJ18" s="264"/>
      <c r="EK18" s="264"/>
      <c r="EL18" s="265"/>
      <c r="EM18" s="263">
        <v>0.01</v>
      </c>
      <c r="EN18" s="264"/>
      <c r="EO18" s="264"/>
      <c r="EP18" s="264"/>
      <c r="EQ18" s="264"/>
      <c r="ER18" s="265"/>
      <c r="ES18" s="218"/>
      <c r="ET18" s="219"/>
      <c r="EU18" s="219"/>
      <c r="EV18" s="219"/>
      <c r="EW18" s="219"/>
      <c r="EX18" s="220"/>
      <c r="EY18" s="218"/>
      <c r="EZ18" s="219"/>
      <c r="FA18" s="219"/>
      <c r="FB18" s="219"/>
      <c r="FC18" s="219"/>
      <c r="FD18" s="219"/>
      <c r="FE18" s="220"/>
      <c r="FF18" s="305"/>
      <c r="FG18" s="306"/>
      <c r="FH18" s="306"/>
      <c r="FI18" s="306"/>
      <c r="FJ18" s="306"/>
      <c r="FK18" s="306"/>
      <c r="FL18" s="307"/>
      <c r="FM18" s="305"/>
      <c r="FN18" s="306"/>
      <c r="FO18" s="306"/>
      <c r="FP18" s="306"/>
      <c r="FQ18" s="306"/>
      <c r="FR18" s="306"/>
      <c r="FS18" s="307"/>
      <c r="FT18" s="305">
        <v>2020</v>
      </c>
      <c r="FU18" s="306"/>
      <c r="FV18" s="306"/>
      <c r="FW18" s="306"/>
      <c r="FX18" s="306"/>
      <c r="FY18" s="307"/>
      <c r="FZ18" s="305">
        <v>30</v>
      </c>
      <c r="GA18" s="306"/>
      <c r="GB18" s="306"/>
      <c r="GC18" s="306"/>
      <c r="GD18" s="306"/>
      <c r="GE18" s="306"/>
      <c r="GF18" s="307"/>
      <c r="GG18" s="305" t="s">
        <v>664</v>
      </c>
      <c r="GH18" s="306"/>
      <c r="GI18" s="306"/>
      <c r="GJ18" s="306"/>
      <c r="GK18" s="306"/>
      <c r="GL18" s="306"/>
      <c r="GM18" s="306"/>
      <c r="GN18" s="306"/>
      <c r="GO18" s="307"/>
      <c r="GP18" s="190">
        <v>0.25</v>
      </c>
      <c r="GQ18" s="191"/>
      <c r="GR18" s="191"/>
      <c r="GS18" s="191"/>
      <c r="GT18" s="191"/>
      <c r="GU18" s="191"/>
      <c r="GV18" s="192"/>
      <c r="GW18" s="305">
        <v>2020</v>
      </c>
      <c r="GX18" s="306"/>
      <c r="GY18" s="306"/>
      <c r="GZ18" s="306"/>
      <c r="HA18" s="306"/>
      <c r="HB18" s="307"/>
      <c r="HC18" s="305">
        <v>15</v>
      </c>
      <c r="HD18" s="306"/>
      <c r="HE18" s="306"/>
      <c r="HF18" s="306"/>
      <c r="HG18" s="306"/>
      <c r="HH18" s="306"/>
      <c r="HI18" s="307"/>
      <c r="HJ18" s="305" t="s">
        <v>674</v>
      </c>
      <c r="HK18" s="306"/>
      <c r="HL18" s="306"/>
      <c r="HM18" s="306"/>
      <c r="HN18" s="306"/>
      <c r="HO18" s="307"/>
      <c r="HP18" s="269" t="s">
        <v>675</v>
      </c>
      <c r="HQ18" s="270"/>
      <c r="HR18" s="270"/>
      <c r="HS18" s="270"/>
      <c r="HT18" s="270"/>
      <c r="HU18" s="271"/>
      <c r="HV18" s="221" t="s">
        <v>676</v>
      </c>
      <c r="HW18" s="222"/>
      <c r="HX18" s="222"/>
      <c r="HY18" s="222"/>
      <c r="HZ18" s="222"/>
      <c r="IA18" s="222"/>
      <c r="IB18" s="223"/>
      <c r="IC18" s="305"/>
      <c r="ID18" s="306"/>
      <c r="IE18" s="306"/>
      <c r="IF18" s="306"/>
      <c r="IG18" s="306"/>
      <c r="IH18" s="307"/>
    </row>
    <row r="19" spans="1:242" s="2" customFormat="1" ht="35.25" customHeight="1">
      <c r="A19" s="224" t="s">
        <v>54</v>
      </c>
      <c r="B19" s="225"/>
      <c r="C19" s="225"/>
      <c r="D19" s="225"/>
      <c r="E19" s="226"/>
      <c r="F19" s="230" t="s">
        <v>69</v>
      </c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2"/>
      <c r="AA19" s="305"/>
      <c r="AB19" s="306"/>
      <c r="AC19" s="306"/>
      <c r="AD19" s="306"/>
      <c r="AE19" s="306"/>
      <c r="AF19" s="307"/>
      <c r="AG19" s="305"/>
      <c r="AH19" s="306"/>
      <c r="AI19" s="306"/>
      <c r="AJ19" s="306"/>
      <c r="AK19" s="306"/>
      <c r="AL19" s="306"/>
      <c r="AM19" s="307"/>
      <c r="AN19" s="305"/>
      <c r="AO19" s="306"/>
      <c r="AP19" s="306"/>
      <c r="AQ19" s="306"/>
      <c r="AR19" s="306"/>
      <c r="AS19" s="306"/>
      <c r="AT19" s="307"/>
      <c r="AU19" s="305"/>
      <c r="AV19" s="306"/>
      <c r="AW19" s="306"/>
      <c r="AX19" s="306"/>
      <c r="AY19" s="306"/>
      <c r="AZ19" s="306"/>
      <c r="BA19" s="307"/>
      <c r="BB19" s="305"/>
      <c r="BC19" s="306"/>
      <c r="BD19" s="306"/>
      <c r="BE19" s="306"/>
      <c r="BF19" s="306"/>
      <c r="BG19" s="307"/>
      <c r="BH19" s="305"/>
      <c r="BI19" s="306"/>
      <c r="BJ19" s="306"/>
      <c r="BK19" s="306"/>
      <c r="BL19" s="306"/>
      <c r="BM19" s="306"/>
      <c r="BN19" s="307"/>
      <c r="BO19" s="305"/>
      <c r="BP19" s="306"/>
      <c r="BQ19" s="306"/>
      <c r="BR19" s="306"/>
      <c r="BS19" s="306"/>
      <c r="BT19" s="306"/>
      <c r="BU19" s="306"/>
      <c r="BV19" s="306"/>
      <c r="BW19" s="307"/>
      <c r="BX19" s="305"/>
      <c r="BY19" s="306"/>
      <c r="BZ19" s="306"/>
      <c r="CA19" s="306"/>
      <c r="CB19" s="306"/>
      <c r="CC19" s="306"/>
      <c r="CD19" s="307"/>
      <c r="CE19" s="305"/>
      <c r="CF19" s="306"/>
      <c r="CG19" s="306"/>
      <c r="CH19" s="306"/>
      <c r="CI19" s="306"/>
      <c r="CJ19" s="307"/>
      <c r="CK19" s="305"/>
      <c r="CL19" s="306"/>
      <c r="CM19" s="306"/>
      <c r="CN19" s="306"/>
      <c r="CO19" s="306"/>
      <c r="CP19" s="306"/>
      <c r="CQ19" s="307"/>
      <c r="CR19" s="305"/>
      <c r="CS19" s="306"/>
      <c r="CT19" s="306"/>
      <c r="CU19" s="306"/>
      <c r="CV19" s="306"/>
      <c r="CW19" s="307"/>
      <c r="CX19" s="305"/>
      <c r="CY19" s="306"/>
      <c r="CZ19" s="306"/>
      <c r="DA19" s="306"/>
      <c r="DB19" s="306"/>
      <c r="DC19" s="307"/>
      <c r="DD19" s="305"/>
      <c r="DE19" s="306"/>
      <c r="DF19" s="306"/>
      <c r="DG19" s="306"/>
      <c r="DH19" s="306"/>
      <c r="DI19" s="306"/>
      <c r="DJ19" s="307"/>
      <c r="DK19" s="218"/>
      <c r="DL19" s="219"/>
      <c r="DM19" s="219"/>
      <c r="DN19" s="219"/>
      <c r="DO19" s="219"/>
      <c r="DP19" s="220"/>
      <c r="DQ19" s="263">
        <f>DX19+EB19+EF19+EM19</f>
        <v>17.22</v>
      </c>
      <c r="DR19" s="264"/>
      <c r="DS19" s="264"/>
      <c r="DT19" s="264"/>
      <c r="DU19" s="264"/>
      <c r="DV19" s="264"/>
      <c r="DW19" s="265"/>
      <c r="DX19" s="263">
        <v>1.2</v>
      </c>
      <c r="DY19" s="264"/>
      <c r="DZ19" s="264"/>
      <c r="EA19" s="265"/>
      <c r="EB19" s="263">
        <v>6.86</v>
      </c>
      <c r="EC19" s="264"/>
      <c r="ED19" s="264"/>
      <c r="EE19" s="265"/>
      <c r="EF19" s="263">
        <v>9.16</v>
      </c>
      <c r="EG19" s="264"/>
      <c r="EH19" s="264"/>
      <c r="EI19" s="264"/>
      <c r="EJ19" s="264"/>
      <c r="EK19" s="264"/>
      <c r="EL19" s="265"/>
      <c r="EM19" s="263">
        <v>0</v>
      </c>
      <c r="EN19" s="264"/>
      <c r="EO19" s="264"/>
      <c r="EP19" s="264"/>
      <c r="EQ19" s="264"/>
      <c r="ER19" s="265"/>
      <c r="ES19" s="218"/>
      <c r="ET19" s="219"/>
      <c r="EU19" s="219"/>
      <c r="EV19" s="219"/>
      <c r="EW19" s="219"/>
      <c r="EX19" s="220"/>
      <c r="EY19" s="218"/>
      <c r="EZ19" s="219"/>
      <c r="FA19" s="219"/>
      <c r="FB19" s="219"/>
      <c r="FC19" s="219"/>
      <c r="FD19" s="219"/>
      <c r="FE19" s="220"/>
      <c r="FF19" s="305"/>
      <c r="FG19" s="306"/>
      <c r="FH19" s="306"/>
      <c r="FI19" s="306"/>
      <c r="FJ19" s="306"/>
      <c r="FK19" s="306"/>
      <c r="FL19" s="307"/>
      <c r="FM19" s="305"/>
      <c r="FN19" s="306"/>
      <c r="FO19" s="306"/>
      <c r="FP19" s="306"/>
      <c r="FQ19" s="306"/>
      <c r="FR19" s="306"/>
      <c r="FS19" s="307"/>
      <c r="FT19" s="305"/>
      <c r="FU19" s="306"/>
      <c r="FV19" s="306"/>
      <c r="FW19" s="306"/>
      <c r="FX19" s="306"/>
      <c r="FY19" s="307"/>
      <c r="FZ19" s="305"/>
      <c r="GA19" s="306"/>
      <c r="GB19" s="306"/>
      <c r="GC19" s="306"/>
      <c r="GD19" s="306"/>
      <c r="GE19" s="306"/>
      <c r="GF19" s="307"/>
      <c r="GG19" s="305"/>
      <c r="GH19" s="306"/>
      <c r="GI19" s="306"/>
      <c r="GJ19" s="306"/>
      <c r="GK19" s="306"/>
      <c r="GL19" s="306"/>
      <c r="GM19" s="306"/>
      <c r="GN19" s="306"/>
      <c r="GO19" s="307"/>
      <c r="GP19" s="190"/>
      <c r="GQ19" s="191"/>
      <c r="GR19" s="191"/>
      <c r="GS19" s="191"/>
      <c r="GT19" s="191"/>
      <c r="GU19" s="191"/>
      <c r="GV19" s="192"/>
      <c r="GW19" s="305"/>
      <c r="GX19" s="306"/>
      <c r="GY19" s="306"/>
      <c r="GZ19" s="306"/>
      <c r="HA19" s="306"/>
      <c r="HB19" s="307"/>
      <c r="HC19" s="305"/>
      <c r="HD19" s="306"/>
      <c r="HE19" s="306"/>
      <c r="HF19" s="306"/>
      <c r="HG19" s="306"/>
      <c r="HH19" s="306"/>
      <c r="HI19" s="307"/>
      <c r="HJ19" s="305"/>
      <c r="HK19" s="306"/>
      <c r="HL19" s="306"/>
      <c r="HM19" s="306"/>
      <c r="HN19" s="306"/>
      <c r="HO19" s="307"/>
      <c r="HP19" s="269"/>
      <c r="HQ19" s="270"/>
      <c r="HR19" s="270"/>
      <c r="HS19" s="270"/>
      <c r="HT19" s="270"/>
      <c r="HU19" s="271"/>
      <c r="HV19" s="218"/>
      <c r="HW19" s="219"/>
      <c r="HX19" s="219"/>
      <c r="HY19" s="219"/>
      <c r="HZ19" s="219"/>
      <c r="IA19" s="219"/>
      <c r="IB19" s="220"/>
      <c r="IC19" s="305"/>
      <c r="ID19" s="306"/>
      <c r="IE19" s="306"/>
      <c r="IF19" s="306"/>
      <c r="IG19" s="306"/>
      <c r="IH19" s="307"/>
    </row>
    <row r="20" spans="1:242" s="2" customFormat="1" ht="10.5" customHeight="1">
      <c r="A20" s="236" t="s">
        <v>42</v>
      </c>
      <c r="B20" s="237"/>
      <c r="C20" s="237"/>
      <c r="D20" s="237"/>
      <c r="E20" s="238"/>
      <c r="F20" s="242" t="s">
        <v>21</v>
      </c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4"/>
      <c r="AA20" s="308"/>
      <c r="AB20" s="309"/>
      <c r="AC20" s="309"/>
      <c r="AD20" s="309"/>
      <c r="AE20" s="309"/>
      <c r="AF20" s="310"/>
      <c r="AG20" s="308"/>
      <c r="AH20" s="309"/>
      <c r="AI20" s="309"/>
      <c r="AJ20" s="309"/>
      <c r="AK20" s="309"/>
      <c r="AL20" s="309"/>
      <c r="AM20" s="310"/>
      <c r="AN20" s="308"/>
      <c r="AO20" s="309"/>
      <c r="AP20" s="309"/>
      <c r="AQ20" s="309"/>
      <c r="AR20" s="309"/>
      <c r="AS20" s="309"/>
      <c r="AT20" s="310"/>
      <c r="AU20" s="308"/>
      <c r="AV20" s="309"/>
      <c r="AW20" s="309"/>
      <c r="AX20" s="309"/>
      <c r="AY20" s="309"/>
      <c r="AZ20" s="309"/>
      <c r="BA20" s="310"/>
      <c r="BB20" s="308"/>
      <c r="BC20" s="309"/>
      <c r="BD20" s="309"/>
      <c r="BE20" s="309"/>
      <c r="BF20" s="309"/>
      <c r="BG20" s="310"/>
      <c r="BH20" s="308"/>
      <c r="BI20" s="309"/>
      <c r="BJ20" s="309"/>
      <c r="BK20" s="309"/>
      <c r="BL20" s="309"/>
      <c r="BM20" s="309"/>
      <c r="BN20" s="310"/>
      <c r="BO20" s="308"/>
      <c r="BP20" s="309"/>
      <c r="BQ20" s="309"/>
      <c r="BR20" s="309"/>
      <c r="BS20" s="309"/>
      <c r="BT20" s="309"/>
      <c r="BU20" s="309"/>
      <c r="BV20" s="309"/>
      <c r="BW20" s="310"/>
      <c r="BX20" s="308"/>
      <c r="BY20" s="309"/>
      <c r="BZ20" s="309"/>
      <c r="CA20" s="309"/>
      <c r="CB20" s="309"/>
      <c r="CC20" s="309"/>
      <c r="CD20" s="310"/>
      <c r="CE20" s="308"/>
      <c r="CF20" s="309"/>
      <c r="CG20" s="309"/>
      <c r="CH20" s="309"/>
      <c r="CI20" s="309"/>
      <c r="CJ20" s="310"/>
      <c r="CK20" s="308"/>
      <c r="CL20" s="309"/>
      <c r="CM20" s="309"/>
      <c r="CN20" s="309"/>
      <c r="CO20" s="309"/>
      <c r="CP20" s="309"/>
      <c r="CQ20" s="310"/>
      <c r="CR20" s="308"/>
      <c r="CS20" s="309"/>
      <c r="CT20" s="309"/>
      <c r="CU20" s="309"/>
      <c r="CV20" s="309"/>
      <c r="CW20" s="310"/>
      <c r="CX20" s="308"/>
      <c r="CY20" s="309"/>
      <c r="CZ20" s="309"/>
      <c r="DA20" s="309"/>
      <c r="DB20" s="309"/>
      <c r="DC20" s="310"/>
      <c r="DD20" s="308"/>
      <c r="DE20" s="309"/>
      <c r="DF20" s="309"/>
      <c r="DG20" s="309"/>
      <c r="DH20" s="309"/>
      <c r="DI20" s="309"/>
      <c r="DJ20" s="310"/>
      <c r="DK20" s="233"/>
      <c r="DL20" s="234"/>
      <c r="DM20" s="234"/>
      <c r="DN20" s="234"/>
      <c r="DO20" s="234"/>
      <c r="DP20" s="235"/>
      <c r="DQ20" s="260"/>
      <c r="DR20" s="261"/>
      <c r="DS20" s="261"/>
      <c r="DT20" s="261"/>
      <c r="DU20" s="261"/>
      <c r="DV20" s="261"/>
      <c r="DW20" s="262"/>
      <c r="DX20" s="260"/>
      <c r="DY20" s="261"/>
      <c r="DZ20" s="261"/>
      <c r="EA20" s="262"/>
      <c r="EB20" s="260"/>
      <c r="EC20" s="261"/>
      <c r="ED20" s="261"/>
      <c r="EE20" s="262"/>
      <c r="EF20" s="260"/>
      <c r="EG20" s="261"/>
      <c r="EH20" s="261"/>
      <c r="EI20" s="261"/>
      <c r="EJ20" s="261"/>
      <c r="EK20" s="261"/>
      <c r="EL20" s="262"/>
      <c r="EM20" s="260"/>
      <c r="EN20" s="261"/>
      <c r="EO20" s="261"/>
      <c r="EP20" s="261"/>
      <c r="EQ20" s="261"/>
      <c r="ER20" s="262"/>
      <c r="ES20" s="233"/>
      <c r="ET20" s="234"/>
      <c r="EU20" s="234"/>
      <c r="EV20" s="234"/>
      <c r="EW20" s="234"/>
      <c r="EX20" s="235"/>
      <c r="EY20" s="233"/>
      <c r="EZ20" s="234"/>
      <c r="FA20" s="234"/>
      <c r="FB20" s="234"/>
      <c r="FC20" s="234"/>
      <c r="FD20" s="234"/>
      <c r="FE20" s="235"/>
      <c r="FF20" s="308"/>
      <c r="FG20" s="309"/>
      <c r="FH20" s="309"/>
      <c r="FI20" s="309"/>
      <c r="FJ20" s="309"/>
      <c r="FK20" s="309"/>
      <c r="FL20" s="310"/>
      <c r="FM20" s="308"/>
      <c r="FN20" s="309"/>
      <c r="FO20" s="309"/>
      <c r="FP20" s="309"/>
      <c r="FQ20" s="309"/>
      <c r="FR20" s="309"/>
      <c r="FS20" s="310"/>
      <c r="FT20" s="308"/>
      <c r="FU20" s="309"/>
      <c r="FV20" s="309"/>
      <c r="FW20" s="309"/>
      <c r="FX20" s="309"/>
      <c r="FY20" s="310"/>
      <c r="FZ20" s="308"/>
      <c r="GA20" s="309"/>
      <c r="GB20" s="309"/>
      <c r="GC20" s="309"/>
      <c r="GD20" s="309"/>
      <c r="GE20" s="309"/>
      <c r="GF20" s="310"/>
      <c r="GG20" s="308"/>
      <c r="GH20" s="309"/>
      <c r="GI20" s="309"/>
      <c r="GJ20" s="309"/>
      <c r="GK20" s="309"/>
      <c r="GL20" s="309"/>
      <c r="GM20" s="309"/>
      <c r="GN20" s="309"/>
      <c r="GO20" s="310"/>
      <c r="GP20" s="193"/>
      <c r="GQ20" s="194"/>
      <c r="GR20" s="194"/>
      <c r="GS20" s="194"/>
      <c r="GT20" s="194"/>
      <c r="GU20" s="194"/>
      <c r="GV20" s="195"/>
      <c r="GW20" s="308"/>
      <c r="GX20" s="309"/>
      <c r="GY20" s="309"/>
      <c r="GZ20" s="309"/>
      <c r="HA20" s="309"/>
      <c r="HB20" s="310"/>
      <c r="HC20" s="308"/>
      <c r="HD20" s="309"/>
      <c r="HE20" s="309"/>
      <c r="HF20" s="309"/>
      <c r="HG20" s="309"/>
      <c r="HH20" s="309"/>
      <c r="HI20" s="310"/>
      <c r="HJ20" s="308"/>
      <c r="HK20" s="309"/>
      <c r="HL20" s="309"/>
      <c r="HM20" s="309"/>
      <c r="HN20" s="309"/>
      <c r="HO20" s="310"/>
      <c r="HP20" s="308"/>
      <c r="HQ20" s="309"/>
      <c r="HR20" s="309"/>
      <c r="HS20" s="309"/>
      <c r="HT20" s="309"/>
      <c r="HU20" s="310"/>
      <c r="HV20" s="233"/>
      <c r="HW20" s="234"/>
      <c r="HX20" s="234"/>
      <c r="HY20" s="234"/>
      <c r="HZ20" s="234"/>
      <c r="IA20" s="234"/>
      <c r="IB20" s="235"/>
      <c r="IC20" s="308"/>
      <c r="ID20" s="309"/>
      <c r="IE20" s="309"/>
      <c r="IF20" s="309"/>
      <c r="IG20" s="309"/>
      <c r="IH20" s="310"/>
    </row>
    <row r="21" spans="1:242" s="2" customFormat="1" ht="10.5" customHeight="1">
      <c r="A21" s="224" t="s">
        <v>13</v>
      </c>
      <c r="B21" s="225"/>
      <c r="C21" s="225"/>
      <c r="D21" s="225"/>
      <c r="E21" s="226"/>
      <c r="F21" s="230" t="s">
        <v>16</v>
      </c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2"/>
      <c r="AA21" s="305"/>
      <c r="AB21" s="306"/>
      <c r="AC21" s="306"/>
      <c r="AD21" s="306"/>
      <c r="AE21" s="306"/>
      <c r="AF21" s="307"/>
      <c r="AG21" s="305"/>
      <c r="AH21" s="306"/>
      <c r="AI21" s="306"/>
      <c r="AJ21" s="306"/>
      <c r="AK21" s="306"/>
      <c r="AL21" s="306"/>
      <c r="AM21" s="307"/>
      <c r="AN21" s="305"/>
      <c r="AO21" s="306"/>
      <c r="AP21" s="306"/>
      <c r="AQ21" s="306"/>
      <c r="AR21" s="306"/>
      <c r="AS21" s="306"/>
      <c r="AT21" s="307"/>
      <c r="AU21" s="305"/>
      <c r="AV21" s="306"/>
      <c r="AW21" s="306"/>
      <c r="AX21" s="306"/>
      <c r="AY21" s="306"/>
      <c r="AZ21" s="306"/>
      <c r="BA21" s="307"/>
      <c r="BB21" s="305"/>
      <c r="BC21" s="306"/>
      <c r="BD21" s="306"/>
      <c r="BE21" s="306"/>
      <c r="BF21" s="306"/>
      <c r="BG21" s="307"/>
      <c r="BH21" s="305"/>
      <c r="BI21" s="306"/>
      <c r="BJ21" s="306"/>
      <c r="BK21" s="306"/>
      <c r="BL21" s="306"/>
      <c r="BM21" s="306"/>
      <c r="BN21" s="307"/>
      <c r="BO21" s="305"/>
      <c r="BP21" s="306"/>
      <c r="BQ21" s="306"/>
      <c r="BR21" s="306"/>
      <c r="BS21" s="306"/>
      <c r="BT21" s="306"/>
      <c r="BU21" s="306"/>
      <c r="BV21" s="306"/>
      <c r="BW21" s="307"/>
      <c r="BX21" s="305"/>
      <c r="BY21" s="306"/>
      <c r="BZ21" s="306"/>
      <c r="CA21" s="306"/>
      <c r="CB21" s="306"/>
      <c r="CC21" s="306"/>
      <c r="CD21" s="307"/>
      <c r="CE21" s="305"/>
      <c r="CF21" s="306"/>
      <c r="CG21" s="306"/>
      <c r="CH21" s="306"/>
      <c r="CI21" s="306"/>
      <c r="CJ21" s="307"/>
      <c r="CK21" s="305"/>
      <c r="CL21" s="306"/>
      <c r="CM21" s="306"/>
      <c r="CN21" s="306"/>
      <c r="CO21" s="306"/>
      <c r="CP21" s="306"/>
      <c r="CQ21" s="307"/>
      <c r="CR21" s="305"/>
      <c r="CS21" s="306"/>
      <c r="CT21" s="306"/>
      <c r="CU21" s="306"/>
      <c r="CV21" s="306"/>
      <c r="CW21" s="307"/>
      <c r="CX21" s="305"/>
      <c r="CY21" s="306"/>
      <c r="CZ21" s="306"/>
      <c r="DA21" s="306"/>
      <c r="DB21" s="306"/>
      <c r="DC21" s="307"/>
      <c r="DD21" s="305"/>
      <c r="DE21" s="306"/>
      <c r="DF21" s="306"/>
      <c r="DG21" s="306"/>
      <c r="DH21" s="306"/>
      <c r="DI21" s="306"/>
      <c r="DJ21" s="307"/>
      <c r="DK21" s="218"/>
      <c r="DL21" s="219"/>
      <c r="DM21" s="219"/>
      <c r="DN21" s="219"/>
      <c r="DO21" s="219"/>
      <c r="DP21" s="220"/>
      <c r="DQ21" s="263"/>
      <c r="DR21" s="264"/>
      <c r="DS21" s="264"/>
      <c r="DT21" s="264"/>
      <c r="DU21" s="264"/>
      <c r="DV21" s="264"/>
      <c r="DW21" s="265"/>
      <c r="DX21" s="263"/>
      <c r="DY21" s="264"/>
      <c r="DZ21" s="264"/>
      <c r="EA21" s="265"/>
      <c r="EB21" s="263"/>
      <c r="EC21" s="264"/>
      <c r="ED21" s="264"/>
      <c r="EE21" s="265"/>
      <c r="EF21" s="263"/>
      <c r="EG21" s="264"/>
      <c r="EH21" s="264"/>
      <c r="EI21" s="264"/>
      <c r="EJ21" s="264"/>
      <c r="EK21" s="264"/>
      <c r="EL21" s="265"/>
      <c r="EM21" s="263"/>
      <c r="EN21" s="264"/>
      <c r="EO21" s="264"/>
      <c r="EP21" s="264"/>
      <c r="EQ21" s="264"/>
      <c r="ER21" s="265"/>
      <c r="ES21" s="218"/>
      <c r="ET21" s="219"/>
      <c r="EU21" s="219"/>
      <c r="EV21" s="219"/>
      <c r="EW21" s="219"/>
      <c r="EX21" s="220"/>
      <c r="EY21" s="218"/>
      <c r="EZ21" s="219"/>
      <c r="FA21" s="219"/>
      <c r="FB21" s="219"/>
      <c r="FC21" s="219"/>
      <c r="FD21" s="219"/>
      <c r="FE21" s="220"/>
      <c r="FF21" s="305"/>
      <c r="FG21" s="306"/>
      <c r="FH21" s="306"/>
      <c r="FI21" s="306"/>
      <c r="FJ21" s="306"/>
      <c r="FK21" s="306"/>
      <c r="FL21" s="307"/>
      <c r="FM21" s="305"/>
      <c r="FN21" s="306"/>
      <c r="FO21" s="306"/>
      <c r="FP21" s="306"/>
      <c r="FQ21" s="306"/>
      <c r="FR21" s="306"/>
      <c r="FS21" s="307"/>
      <c r="FT21" s="305"/>
      <c r="FU21" s="306"/>
      <c r="FV21" s="306"/>
      <c r="FW21" s="306"/>
      <c r="FX21" s="306"/>
      <c r="FY21" s="307"/>
      <c r="FZ21" s="305"/>
      <c r="GA21" s="306"/>
      <c r="GB21" s="306"/>
      <c r="GC21" s="306"/>
      <c r="GD21" s="306"/>
      <c r="GE21" s="306"/>
      <c r="GF21" s="307"/>
      <c r="GG21" s="305"/>
      <c r="GH21" s="306"/>
      <c r="GI21" s="306"/>
      <c r="GJ21" s="306"/>
      <c r="GK21" s="306"/>
      <c r="GL21" s="306"/>
      <c r="GM21" s="306"/>
      <c r="GN21" s="306"/>
      <c r="GO21" s="307"/>
      <c r="GP21" s="190"/>
      <c r="GQ21" s="191"/>
      <c r="GR21" s="191"/>
      <c r="GS21" s="191"/>
      <c r="GT21" s="191"/>
      <c r="GU21" s="191"/>
      <c r="GV21" s="192"/>
      <c r="GW21" s="305"/>
      <c r="GX21" s="306"/>
      <c r="GY21" s="306"/>
      <c r="GZ21" s="306"/>
      <c r="HA21" s="306"/>
      <c r="HB21" s="307"/>
      <c r="HC21" s="305"/>
      <c r="HD21" s="306"/>
      <c r="HE21" s="306"/>
      <c r="HF21" s="306"/>
      <c r="HG21" s="306"/>
      <c r="HH21" s="306"/>
      <c r="HI21" s="307"/>
      <c r="HJ21" s="305"/>
      <c r="HK21" s="306"/>
      <c r="HL21" s="306"/>
      <c r="HM21" s="306"/>
      <c r="HN21" s="306"/>
      <c r="HO21" s="307"/>
      <c r="HP21" s="305"/>
      <c r="HQ21" s="306"/>
      <c r="HR21" s="306"/>
      <c r="HS21" s="306"/>
      <c r="HT21" s="306"/>
      <c r="HU21" s="307"/>
      <c r="HV21" s="218"/>
      <c r="HW21" s="219"/>
      <c r="HX21" s="219"/>
      <c r="HY21" s="219"/>
      <c r="HZ21" s="219"/>
      <c r="IA21" s="219"/>
      <c r="IB21" s="220"/>
      <c r="IC21" s="305"/>
      <c r="ID21" s="306"/>
      <c r="IE21" s="306"/>
      <c r="IF21" s="306"/>
      <c r="IG21" s="306"/>
      <c r="IH21" s="307"/>
    </row>
    <row r="22" spans="1:242" s="2" customFormat="1" ht="10.5" customHeight="1">
      <c r="A22" s="224"/>
      <c r="B22" s="225"/>
      <c r="C22" s="225"/>
      <c r="D22" s="225"/>
      <c r="E22" s="226"/>
      <c r="F22" s="230" t="s">
        <v>22</v>
      </c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2"/>
      <c r="AA22" s="305"/>
      <c r="AB22" s="306"/>
      <c r="AC22" s="306"/>
      <c r="AD22" s="306"/>
      <c r="AE22" s="306"/>
      <c r="AF22" s="307"/>
      <c r="AG22" s="305"/>
      <c r="AH22" s="306"/>
      <c r="AI22" s="306"/>
      <c r="AJ22" s="306"/>
      <c r="AK22" s="306"/>
      <c r="AL22" s="306"/>
      <c r="AM22" s="307"/>
      <c r="AN22" s="305"/>
      <c r="AO22" s="306"/>
      <c r="AP22" s="306"/>
      <c r="AQ22" s="306"/>
      <c r="AR22" s="306"/>
      <c r="AS22" s="306"/>
      <c r="AT22" s="307"/>
      <c r="AU22" s="305"/>
      <c r="AV22" s="306"/>
      <c r="AW22" s="306"/>
      <c r="AX22" s="306"/>
      <c r="AY22" s="306"/>
      <c r="AZ22" s="306"/>
      <c r="BA22" s="307"/>
      <c r="BB22" s="305"/>
      <c r="BC22" s="306"/>
      <c r="BD22" s="306"/>
      <c r="BE22" s="306"/>
      <c r="BF22" s="306"/>
      <c r="BG22" s="307"/>
      <c r="BH22" s="305"/>
      <c r="BI22" s="306"/>
      <c r="BJ22" s="306"/>
      <c r="BK22" s="306"/>
      <c r="BL22" s="306"/>
      <c r="BM22" s="306"/>
      <c r="BN22" s="307"/>
      <c r="BO22" s="305"/>
      <c r="BP22" s="306"/>
      <c r="BQ22" s="306"/>
      <c r="BR22" s="306"/>
      <c r="BS22" s="306"/>
      <c r="BT22" s="306"/>
      <c r="BU22" s="306"/>
      <c r="BV22" s="306"/>
      <c r="BW22" s="307"/>
      <c r="BX22" s="305"/>
      <c r="BY22" s="306"/>
      <c r="BZ22" s="306"/>
      <c r="CA22" s="306"/>
      <c r="CB22" s="306"/>
      <c r="CC22" s="306"/>
      <c r="CD22" s="307"/>
      <c r="CE22" s="305"/>
      <c r="CF22" s="306"/>
      <c r="CG22" s="306"/>
      <c r="CH22" s="306"/>
      <c r="CI22" s="306"/>
      <c r="CJ22" s="307"/>
      <c r="CK22" s="305"/>
      <c r="CL22" s="306"/>
      <c r="CM22" s="306"/>
      <c r="CN22" s="306"/>
      <c r="CO22" s="306"/>
      <c r="CP22" s="306"/>
      <c r="CQ22" s="307"/>
      <c r="CR22" s="305"/>
      <c r="CS22" s="306"/>
      <c r="CT22" s="306"/>
      <c r="CU22" s="306"/>
      <c r="CV22" s="306"/>
      <c r="CW22" s="307"/>
      <c r="CX22" s="305"/>
      <c r="CY22" s="306"/>
      <c r="CZ22" s="306"/>
      <c r="DA22" s="306"/>
      <c r="DB22" s="306"/>
      <c r="DC22" s="307"/>
      <c r="DD22" s="305"/>
      <c r="DE22" s="306"/>
      <c r="DF22" s="306"/>
      <c r="DG22" s="306"/>
      <c r="DH22" s="306"/>
      <c r="DI22" s="306"/>
      <c r="DJ22" s="307"/>
      <c r="DK22" s="218"/>
      <c r="DL22" s="219"/>
      <c r="DM22" s="219"/>
      <c r="DN22" s="219"/>
      <c r="DO22" s="219"/>
      <c r="DP22" s="220"/>
      <c r="DQ22" s="263"/>
      <c r="DR22" s="264"/>
      <c r="DS22" s="264"/>
      <c r="DT22" s="264"/>
      <c r="DU22" s="264"/>
      <c r="DV22" s="264"/>
      <c r="DW22" s="265"/>
      <c r="DX22" s="263"/>
      <c r="DY22" s="264"/>
      <c r="DZ22" s="264"/>
      <c r="EA22" s="265"/>
      <c r="EB22" s="263"/>
      <c r="EC22" s="264"/>
      <c r="ED22" s="264"/>
      <c r="EE22" s="265"/>
      <c r="EF22" s="263"/>
      <c r="EG22" s="264"/>
      <c r="EH22" s="264"/>
      <c r="EI22" s="264"/>
      <c r="EJ22" s="264"/>
      <c r="EK22" s="264"/>
      <c r="EL22" s="265"/>
      <c r="EM22" s="263"/>
      <c r="EN22" s="264"/>
      <c r="EO22" s="264"/>
      <c r="EP22" s="264"/>
      <c r="EQ22" s="264"/>
      <c r="ER22" s="265"/>
      <c r="ES22" s="218"/>
      <c r="ET22" s="219"/>
      <c r="EU22" s="219"/>
      <c r="EV22" s="219"/>
      <c r="EW22" s="219"/>
      <c r="EX22" s="220"/>
      <c r="EY22" s="218"/>
      <c r="EZ22" s="219"/>
      <c r="FA22" s="219"/>
      <c r="FB22" s="219"/>
      <c r="FC22" s="219"/>
      <c r="FD22" s="219"/>
      <c r="FE22" s="220"/>
      <c r="FF22" s="305"/>
      <c r="FG22" s="306"/>
      <c r="FH22" s="306"/>
      <c r="FI22" s="306"/>
      <c r="FJ22" s="306"/>
      <c r="FK22" s="306"/>
      <c r="FL22" s="307"/>
      <c r="FM22" s="305"/>
      <c r="FN22" s="306"/>
      <c r="FO22" s="306"/>
      <c r="FP22" s="306"/>
      <c r="FQ22" s="306"/>
      <c r="FR22" s="306"/>
      <c r="FS22" s="307"/>
      <c r="FT22" s="305"/>
      <c r="FU22" s="306"/>
      <c r="FV22" s="306"/>
      <c r="FW22" s="306"/>
      <c r="FX22" s="306"/>
      <c r="FY22" s="307"/>
      <c r="FZ22" s="305"/>
      <c r="GA22" s="306"/>
      <c r="GB22" s="306"/>
      <c r="GC22" s="306"/>
      <c r="GD22" s="306"/>
      <c r="GE22" s="306"/>
      <c r="GF22" s="307"/>
      <c r="GG22" s="305"/>
      <c r="GH22" s="306"/>
      <c r="GI22" s="306"/>
      <c r="GJ22" s="306"/>
      <c r="GK22" s="306"/>
      <c r="GL22" s="306"/>
      <c r="GM22" s="306"/>
      <c r="GN22" s="306"/>
      <c r="GO22" s="307"/>
      <c r="GP22" s="190"/>
      <c r="GQ22" s="191"/>
      <c r="GR22" s="191"/>
      <c r="GS22" s="191"/>
      <c r="GT22" s="191"/>
      <c r="GU22" s="191"/>
      <c r="GV22" s="192"/>
      <c r="GW22" s="305"/>
      <c r="GX22" s="306"/>
      <c r="GY22" s="306"/>
      <c r="GZ22" s="306"/>
      <c r="HA22" s="306"/>
      <c r="HB22" s="307"/>
      <c r="HC22" s="305"/>
      <c r="HD22" s="306"/>
      <c r="HE22" s="306"/>
      <c r="HF22" s="306"/>
      <c r="HG22" s="306"/>
      <c r="HH22" s="306"/>
      <c r="HI22" s="307"/>
      <c r="HJ22" s="305"/>
      <c r="HK22" s="306"/>
      <c r="HL22" s="306"/>
      <c r="HM22" s="306"/>
      <c r="HN22" s="306"/>
      <c r="HO22" s="307"/>
      <c r="HP22" s="305"/>
      <c r="HQ22" s="306"/>
      <c r="HR22" s="306"/>
      <c r="HS22" s="306"/>
      <c r="HT22" s="306"/>
      <c r="HU22" s="307"/>
      <c r="HV22" s="218"/>
      <c r="HW22" s="219"/>
      <c r="HX22" s="219"/>
      <c r="HY22" s="219"/>
      <c r="HZ22" s="219"/>
      <c r="IA22" s="219"/>
      <c r="IB22" s="220"/>
      <c r="IC22" s="305"/>
      <c r="ID22" s="306"/>
      <c r="IE22" s="306"/>
      <c r="IF22" s="306"/>
      <c r="IG22" s="306"/>
      <c r="IH22" s="307"/>
    </row>
    <row r="23" spans="1:242" s="2" customFormat="1" ht="10.5" customHeight="1">
      <c r="A23" s="224" t="s">
        <v>17</v>
      </c>
      <c r="B23" s="225"/>
      <c r="C23" s="225"/>
      <c r="D23" s="225"/>
      <c r="E23" s="226"/>
      <c r="F23" s="230" t="s">
        <v>18</v>
      </c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2"/>
      <c r="AA23" s="305"/>
      <c r="AB23" s="306"/>
      <c r="AC23" s="306"/>
      <c r="AD23" s="306"/>
      <c r="AE23" s="306"/>
      <c r="AF23" s="307"/>
      <c r="AG23" s="305"/>
      <c r="AH23" s="306"/>
      <c r="AI23" s="306"/>
      <c r="AJ23" s="306"/>
      <c r="AK23" s="306"/>
      <c r="AL23" s="306"/>
      <c r="AM23" s="307"/>
      <c r="AN23" s="305"/>
      <c r="AO23" s="306"/>
      <c r="AP23" s="306"/>
      <c r="AQ23" s="306"/>
      <c r="AR23" s="306"/>
      <c r="AS23" s="306"/>
      <c r="AT23" s="307"/>
      <c r="AU23" s="305"/>
      <c r="AV23" s="306"/>
      <c r="AW23" s="306"/>
      <c r="AX23" s="306"/>
      <c r="AY23" s="306"/>
      <c r="AZ23" s="306"/>
      <c r="BA23" s="307"/>
      <c r="BB23" s="305"/>
      <c r="BC23" s="306"/>
      <c r="BD23" s="306"/>
      <c r="BE23" s="306"/>
      <c r="BF23" s="306"/>
      <c r="BG23" s="307"/>
      <c r="BH23" s="305"/>
      <c r="BI23" s="306"/>
      <c r="BJ23" s="306"/>
      <c r="BK23" s="306"/>
      <c r="BL23" s="306"/>
      <c r="BM23" s="306"/>
      <c r="BN23" s="307"/>
      <c r="BO23" s="305"/>
      <c r="BP23" s="306"/>
      <c r="BQ23" s="306"/>
      <c r="BR23" s="306"/>
      <c r="BS23" s="306"/>
      <c r="BT23" s="306"/>
      <c r="BU23" s="306"/>
      <c r="BV23" s="306"/>
      <c r="BW23" s="307"/>
      <c r="BX23" s="305"/>
      <c r="BY23" s="306"/>
      <c r="BZ23" s="306"/>
      <c r="CA23" s="306"/>
      <c r="CB23" s="306"/>
      <c r="CC23" s="306"/>
      <c r="CD23" s="307"/>
      <c r="CE23" s="305"/>
      <c r="CF23" s="306"/>
      <c r="CG23" s="306"/>
      <c r="CH23" s="306"/>
      <c r="CI23" s="306"/>
      <c r="CJ23" s="307"/>
      <c r="CK23" s="305"/>
      <c r="CL23" s="306"/>
      <c r="CM23" s="306"/>
      <c r="CN23" s="306"/>
      <c r="CO23" s="306"/>
      <c r="CP23" s="306"/>
      <c r="CQ23" s="307"/>
      <c r="CR23" s="305"/>
      <c r="CS23" s="306"/>
      <c r="CT23" s="306"/>
      <c r="CU23" s="306"/>
      <c r="CV23" s="306"/>
      <c r="CW23" s="307"/>
      <c r="CX23" s="305"/>
      <c r="CY23" s="306"/>
      <c r="CZ23" s="306"/>
      <c r="DA23" s="306"/>
      <c r="DB23" s="306"/>
      <c r="DC23" s="307"/>
      <c r="DD23" s="305"/>
      <c r="DE23" s="306"/>
      <c r="DF23" s="306"/>
      <c r="DG23" s="306"/>
      <c r="DH23" s="306"/>
      <c r="DI23" s="306"/>
      <c r="DJ23" s="307"/>
      <c r="DK23" s="218"/>
      <c r="DL23" s="219"/>
      <c r="DM23" s="219"/>
      <c r="DN23" s="219"/>
      <c r="DO23" s="219"/>
      <c r="DP23" s="220"/>
      <c r="DQ23" s="263"/>
      <c r="DR23" s="264"/>
      <c r="DS23" s="264"/>
      <c r="DT23" s="264"/>
      <c r="DU23" s="264"/>
      <c r="DV23" s="264"/>
      <c r="DW23" s="265"/>
      <c r="DX23" s="263"/>
      <c r="DY23" s="264"/>
      <c r="DZ23" s="264"/>
      <c r="EA23" s="265"/>
      <c r="EB23" s="263"/>
      <c r="EC23" s="264"/>
      <c r="ED23" s="264"/>
      <c r="EE23" s="265"/>
      <c r="EF23" s="263"/>
      <c r="EG23" s="264"/>
      <c r="EH23" s="264"/>
      <c r="EI23" s="264"/>
      <c r="EJ23" s="264"/>
      <c r="EK23" s="264"/>
      <c r="EL23" s="265"/>
      <c r="EM23" s="263"/>
      <c r="EN23" s="264"/>
      <c r="EO23" s="264"/>
      <c r="EP23" s="264"/>
      <c r="EQ23" s="264"/>
      <c r="ER23" s="265"/>
      <c r="ES23" s="218"/>
      <c r="ET23" s="219"/>
      <c r="EU23" s="219"/>
      <c r="EV23" s="219"/>
      <c r="EW23" s="219"/>
      <c r="EX23" s="220"/>
      <c r="EY23" s="218"/>
      <c r="EZ23" s="219"/>
      <c r="FA23" s="219"/>
      <c r="FB23" s="219"/>
      <c r="FC23" s="219"/>
      <c r="FD23" s="219"/>
      <c r="FE23" s="220"/>
      <c r="FF23" s="305"/>
      <c r="FG23" s="306"/>
      <c r="FH23" s="306"/>
      <c r="FI23" s="306"/>
      <c r="FJ23" s="306"/>
      <c r="FK23" s="306"/>
      <c r="FL23" s="307"/>
      <c r="FM23" s="305"/>
      <c r="FN23" s="306"/>
      <c r="FO23" s="306"/>
      <c r="FP23" s="306"/>
      <c r="FQ23" s="306"/>
      <c r="FR23" s="306"/>
      <c r="FS23" s="307"/>
      <c r="FT23" s="305"/>
      <c r="FU23" s="306"/>
      <c r="FV23" s="306"/>
      <c r="FW23" s="306"/>
      <c r="FX23" s="306"/>
      <c r="FY23" s="307"/>
      <c r="FZ23" s="305"/>
      <c r="GA23" s="306"/>
      <c r="GB23" s="306"/>
      <c r="GC23" s="306"/>
      <c r="GD23" s="306"/>
      <c r="GE23" s="306"/>
      <c r="GF23" s="307"/>
      <c r="GG23" s="305"/>
      <c r="GH23" s="306"/>
      <c r="GI23" s="306"/>
      <c r="GJ23" s="306"/>
      <c r="GK23" s="306"/>
      <c r="GL23" s="306"/>
      <c r="GM23" s="306"/>
      <c r="GN23" s="306"/>
      <c r="GO23" s="307"/>
      <c r="GP23" s="190"/>
      <c r="GQ23" s="191"/>
      <c r="GR23" s="191"/>
      <c r="GS23" s="191"/>
      <c r="GT23" s="191"/>
      <c r="GU23" s="191"/>
      <c r="GV23" s="192"/>
      <c r="GW23" s="305"/>
      <c r="GX23" s="306"/>
      <c r="GY23" s="306"/>
      <c r="GZ23" s="306"/>
      <c r="HA23" s="306"/>
      <c r="HB23" s="307"/>
      <c r="HC23" s="305"/>
      <c r="HD23" s="306"/>
      <c r="HE23" s="306"/>
      <c r="HF23" s="306"/>
      <c r="HG23" s="306"/>
      <c r="HH23" s="306"/>
      <c r="HI23" s="307"/>
      <c r="HJ23" s="305"/>
      <c r="HK23" s="306"/>
      <c r="HL23" s="306"/>
      <c r="HM23" s="306"/>
      <c r="HN23" s="306"/>
      <c r="HO23" s="307"/>
      <c r="HP23" s="305"/>
      <c r="HQ23" s="306"/>
      <c r="HR23" s="306"/>
      <c r="HS23" s="306"/>
      <c r="HT23" s="306"/>
      <c r="HU23" s="307"/>
      <c r="HV23" s="218"/>
      <c r="HW23" s="219"/>
      <c r="HX23" s="219"/>
      <c r="HY23" s="219"/>
      <c r="HZ23" s="219"/>
      <c r="IA23" s="219"/>
      <c r="IB23" s="220"/>
      <c r="IC23" s="305"/>
      <c r="ID23" s="306"/>
      <c r="IE23" s="306"/>
      <c r="IF23" s="306"/>
      <c r="IG23" s="306"/>
      <c r="IH23" s="307"/>
    </row>
    <row r="24" spans="1:242" s="2" customFormat="1" ht="10.5" customHeight="1">
      <c r="A24" s="224"/>
      <c r="B24" s="225"/>
      <c r="C24" s="225"/>
      <c r="D24" s="225"/>
      <c r="E24" s="226"/>
      <c r="F24" s="230" t="s">
        <v>22</v>
      </c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2"/>
      <c r="AA24" s="305"/>
      <c r="AB24" s="306"/>
      <c r="AC24" s="306"/>
      <c r="AD24" s="306"/>
      <c r="AE24" s="306"/>
      <c r="AF24" s="307"/>
      <c r="AG24" s="305"/>
      <c r="AH24" s="306"/>
      <c r="AI24" s="306"/>
      <c r="AJ24" s="306"/>
      <c r="AK24" s="306"/>
      <c r="AL24" s="306"/>
      <c r="AM24" s="307"/>
      <c r="AN24" s="305"/>
      <c r="AO24" s="306"/>
      <c r="AP24" s="306"/>
      <c r="AQ24" s="306"/>
      <c r="AR24" s="306"/>
      <c r="AS24" s="306"/>
      <c r="AT24" s="307"/>
      <c r="AU24" s="305"/>
      <c r="AV24" s="306"/>
      <c r="AW24" s="306"/>
      <c r="AX24" s="306"/>
      <c r="AY24" s="306"/>
      <c r="AZ24" s="306"/>
      <c r="BA24" s="307"/>
      <c r="BB24" s="305"/>
      <c r="BC24" s="306"/>
      <c r="BD24" s="306"/>
      <c r="BE24" s="306"/>
      <c r="BF24" s="306"/>
      <c r="BG24" s="307"/>
      <c r="BH24" s="305"/>
      <c r="BI24" s="306"/>
      <c r="BJ24" s="306"/>
      <c r="BK24" s="306"/>
      <c r="BL24" s="306"/>
      <c r="BM24" s="306"/>
      <c r="BN24" s="307"/>
      <c r="BO24" s="305"/>
      <c r="BP24" s="306"/>
      <c r="BQ24" s="306"/>
      <c r="BR24" s="306"/>
      <c r="BS24" s="306"/>
      <c r="BT24" s="306"/>
      <c r="BU24" s="306"/>
      <c r="BV24" s="306"/>
      <c r="BW24" s="307"/>
      <c r="BX24" s="305"/>
      <c r="BY24" s="306"/>
      <c r="BZ24" s="306"/>
      <c r="CA24" s="306"/>
      <c r="CB24" s="306"/>
      <c r="CC24" s="306"/>
      <c r="CD24" s="307"/>
      <c r="CE24" s="305"/>
      <c r="CF24" s="306"/>
      <c r="CG24" s="306"/>
      <c r="CH24" s="306"/>
      <c r="CI24" s="306"/>
      <c r="CJ24" s="307"/>
      <c r="CK24" s="305"/>
      <c r="CL24" s="306"/>
      <c r="CM24" s="306"/>
      <c r="CN24" s="306"/>
      <c r="CO24" s="306"/>
      <c r="CP24" s="306"/>
      <c r="CQ24" s="307"/>
      <c r="CR24" s="305"/>
      <c r="CS24" s="306"/>
      <c r="CT24" s="306"/>
      <c r="CU24" s="306"/>
      <c r="CV24" s="306"/>
      <c r="CW24" s="307"/>
      <c r="CX24" s="305"/>
      <c r="CY24" s="306"/>
      <c r="CZ24" s="306"/>
      <c r="DA24" s="306"/>
      <c r="DB24" s="306"/>
      <c r="DC24" s="307"/>
      <c r="DD24" s="305"/>
      <c r="DE24" s="306"/>
      <c r="DF24" s="306"/>
      <c r="DG24" s="306"/>
      <c r="DH24" s="306"/>
      <c r="DI24" s="306"/>
      <c r="DJ24" s="307"/>
      <c r="DK24" s="218"/>
      <c r="DL24" s="219"/>
      <c r="DM24" s="219"/>
      <c r="DN24" s="219"/>
      <c r="DO24" s="219"/>
      <c r="DP24" s="220"/>
      <c r="DQ24" s="263"/>
      <c r="DR24" s="264"/>
      <c r="DS24" s="264"/>
      <c r="DT24" s="264"/>
      <c r="DU24" s="264"/>
      <c r="DV24" s="264"/>
      <c r="DW24" s="265"/>
      <c r="DX24" s="263"/>
      <c r="DY24" s="264"/>
      <c r="DZ24" s="264"/>
      <c r="EA24" s="265"/>
      <c r="EB24" s="263"/>
      <c r="EC24" s="264"/>
      <c r="ED24" s="264"/>
      <c r="EE24" s="265"/>
      <c r="EF24" s="263"/>
      <c r="EG24" s="264"/>
      <c r="EH24" s="264"/>
      <c r="EI24" s="264"/>
      <c r="EJ24" s="264"/>
      <c r="EK24" s="264"/>
      <c r="EL24" s="265"/>
      <c r="EM24" s="263"/>
      <c r="EN24" s="264"/>
      <c r="EO24" s="264"/>
      <c r="EP24" s="264"/>
      <c r="EQ24" s="264"/>
      <c r="ER24" s="265"/>
      <c r="ES24" s="218"/>
      <c r="ET24" s="219"/>
      <c r="EU24" s="219"/>
      <c r="EV24" s="219"/>
      <c r="EW24" s="219"/>
      <c r="EX24" s="220"/>
      <c r="EY24" s="218"/>
      <c r="EZ24" s="219"/>
      <c r="FA24" s="219"/>
      <c r="FB24" s="219"/>
      <c r="FC24" s="219"/>
      <c r="FD24" s="219"/>
      <c r="FE24" s="220"/>
      <c r="FF24" s="305"/>
      <c r="FG24" s="306"/>
      <c r="FH24" s="306"/>
      <c r="FI24" s="306"/>
      <c r="FJ24" s="306"/>
      <c r="FK24" s="306"/>
      <c r="FL24" s="307"/>
      <c r="FM24" s="305"/>
      <c r="FN24" s="306"/>
      <c r="FO24" s="306"/>
      <c r="FP24" s="306"/>
      <c r="FQ24" s="306"/>
      <c r="FR24" s="306"/>
      <c r="FS24" s="307"/>
      <c r="FT24" s="305"/>
      <c r="FU24" s="306"/>
      <c r="FV24" s="306"/>
      <c r="FW24" s="306"/>
      <c r="FX24" s="306"/>
      <c r="FY24" s="307"/>
      <c r="FZ24" s="305"/>
      <c r="GA24" s="306"/>
      <c r="GB24" s="306"/>
      <c r="GC24" s="306"/>
      <c r="GD24" s="306"/>
      <c r="GE24" s="306"/>
      <c r="GF24" s="307"/>
      <c r="GG24" s="305"/>
      <c r="GH24" s="306"/>
      <c r="GI24" s="306"/>
      <c r="GJ24" s="306"/>
      <c r="GK24" s="306"/>
      <c r="GL24" s="306"/>
      <c r="GM24" s="306"/>
      <c r="GN24" s="306"/>
      <c r="GO24" s="307"/>
      <c r="GP24" s="190"/>
      <c r="GQ24" s="191"/>
      <c r="GR24" s="191"/>
      <c r="GS24" s="191"/>
      <c r="GT24" s="191"/>
      <c r="GU24" s="191"/>
      <c r="GV24" s="192"/>
      <c r="GW24" s="305"/>
      <c r="GX24" s="306"/>
      <c r="GY24" s="306"/>
      <c r="GZ24" s="306"/>
      <c r="HA24" s="306"/>
      <c r="HB24" s="307"/>
      <c r="HC24" s="305"/>
      <c r="HD24" s="306"/>
      <c r="HE24" s="306"/>
      <c r="HF24" s="306"/>
      <c r="HG24" s="306"/>
      <c r="HH24" s="306"/>
      <c r="HI24" s="307"/>
      <c r="HJ24" s="305"/>
      <c r="HK24" s="306"/>
      <c r="HL24" s="306"/>
      <c r="HM24" s="306"/>
      <c r="HN24" s="306"/>
      <c r="HO24" s="307"/>
      <c r="HP24" s="305"/>
      <c r="HQ24" s="306"/>
      <c r="HR24" s="306"/>
      <c r="HS24" s="306"/>
      <c r="HT24" s="306"/>
      <c r="HU24" s="307"/>
      <c r="HV24" s="218"/>
      <c r="HW24" s="219"/>
      <c r="HX24" s="219"/>
      <c r="HY24" s="219"/>
      <c r="HZ24" s="219"/>
      <c r="IA24" s="219"/>
      <c r="IB24" s="220"/>
      <c r="IC24" s="305"/>
      <c r="ID24" s="306"/>
      <c r="IE24" s="306"/>
      <c r="IF24" s="306"/>
      <c r="IG24" s="306"/>
      <c r="IH24" s="307"/>
    </row>
    <row r="25" spans="1:242" s="2" customFormat="1" ht="38.25" customHeight="1">
      <c r="A25" s="236" t="s">
        <v>54</v>
      </c>
      <c r="B25" s="237"/>
      <c r="C25" s="237"/>
      <c r="D25" s="237"/>
      <c r="E25" s="238"/>
      <c r="F25" s="242" t="s">
        <v>77</v>
      </c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308"/>
      <c r="AB25" s="309"/>
      <c r="AC25" s="309"/>
      <c r="AD25" s="309"/>
      <c r="AE25" s="309"/>
      <c r="AF25" s="310"/>
      <c r="AG25" s="308"/>
      <c r="AH25" s="309"/>
      <c r="AI25" s="309"/>
      <c r="AJ25" s="309"/>
      <c r="AK25" s="309"/>
      <c r="AL25" s="309"/>
      <c r="AM25" s="310"/>
      <c r="AN25" s="308"/>
      <c r="AO25" s="309"/>
      <c r="AP25" s="309"/>
      <c r="AQ25" s="309"/>
      <c r="AR25" s="309"/>
      <c r="AS25" s="309"/>
      <c r="AT25" s="310"/>
      <c r="AU25" s="308"/>
      <c r="AV25" s="309"/>
      <c r="AW25" s="309"/>
      <c r="AX25" s="309"/>
      <c r="AY25" s="309"/>
      <c r="AZ25" s="309"/>
      <c r="BA25" s="310"/>
      <c r="BB25" s="308"/>
      <c r="BC25" s="309"/>
      <c r="BD25" s="309"/>
      <c r="BE25" s="309"/>
      <c r="BF25" s="309"/>
      <c r="BG25" s="310"/>
      <c r="BH25" s="308"/>
      <c r="BI25" s="309"/>
      <c r="BJ25" s="309"/>
      <c r="BK25" s="309"/>
      <c r="BL25" s="309"/>
      <c r="BM25" s="309"/>
      <c r="BN25" s="310"/>
      <c r="BO25" s="308"/>
      <c r="BP25" s="309"/>
      <c r="BQ25" s="309"/>
      <c r="BR25" s="309"/>
      <c r="BS25" s="309"/>
      <c r="BT25" s="309"/>
      <c r="BU25" s="309"/>
      <c r="BV25" s="309"/>
      <c r="BW25" s="310"/>
      <c r="BX25" s="308"/>
      <c r="BY25" s="309"/>
      <c r="BZ25" s="309"/>
      <c r="CA25" s="309"/>
      <c r="CB25" s="309"/>
      <c r="CC25" s="309"/>
      <c r="CD25" s="310"/>
      <c r="CE25" s="308"/>
      <c r="CF25" s="309"/>
      <c r="CG25" s="309"/>
      <c r="CH25" s="309"/>
      <c r="CI25" s="309"/>
      <c r="CJ25" s="310"/>
      <c r="CK25" s="308"/>
      <c r="CL25" s="309"/>
      <c r="CM25" s="309"/>
      <c r="CN25" s="309"/>
      <c r="CO25" s="309"/>
      <c r="CP25" s="309"/>
      <c r="CQ25" s="310"/>
      <c r="CR25" s="308"/>
      <c r="CS25" s="309"/>
      <c r="CT25" s="309"/>
      <c r="CU25" s="309"/>
      <c r="CV25" s="309"/>
      <c r="CW25" s="310"/>
      <c r="CX25" s="308"/>
      <c r="CY25" s="309"/>
      <c r="CZ25" s="309"/>
      <c r="DA25" s="309"/>
      <c r="DB25" s="309"/>
      <c r="DC25" s="310"/>
      <c r="DD25" s="308"/>
      <c r="DE25" s="309"/>
      <c r="DF25" s="309"/>
      <c r="DG25" s="309"/>
      <c r="DH25" s="309"/>
      <c r="DI25" s="309"/>
      <c r="DJ25" s="310"/>
      <c r="DK25" s="233"/>
      <c r="DL25" s="234"/>
      <c r="DM25" s="234"/>
      <c r="DN25" s="234"/>
      <c r="DO25" s="234"/>
      <c r="DP25" s="235"/>
      <c r="DQ25" s="260">
        <f>DQ26</f>
        <v>1.8</v>
      </c>
      <c r="DR25" s="261"/>
      <c r="DS25" s="261"/>
      <c r="DT25" s="261"/>
      <c r="DU25" s="261"/>
      <c r="DV25" s="261"/>
      <c r="DW25" s="262"/>
      <c r="DX25" s="260"/>
      <c r="DY25" s="261"/>
      <c r="DZ25" s="261"/>
      <c r="EA25" s="262"/>
      <c r="EB25" s="260"/>
      <c r="EC25" s="261"/>
      <c r="ED25" s="261"/>
      <c r="EE25" s="262"/>
      <c r="EF25" s="260">
        <f>EF26</f>
        <v>1.8</v>
      </c>
      <c r="EG25" s="261"/>
      <c r="EH25" s="261"/>
      <c r="EI25" s="261"/>
      <c r="EJ25" s="261"/>
      <c r="EK25" s="261"/>
      <c r="EL25" s="262"/>
      <c r="EM25" s="260"/>
      <c r="EN25" s="261"/>
      <c r="EO25" s="261"/>
      <c r="EP25" s="261"/>
      <c r="EQ25" s="261"/>
      <c r="ER25" s="262"/>
      <c r="ES25" s="233"/>
      <c r="ET25" s="234"/>
      <c r="EU25" s="234"/>
      <c r="EV25" s="234"/>
      <c r="EW25" s="234"/>
      <c r="EX25" s="235"/>
      <c r="EY25" s="233"/>
      <c r="EZ25" s="234"/>
      <c r="FA25" s="234"/>
      <c r="FB25" s="234"/>
      <c r="FC25" s="234"/>
      <c r="FD25" s="234"/>
      <c r="FE25" s="235"/>
      <c r="FF25" s="308"/>
      <c r="FG25" s="309"/>
      <c r="FH25" s="309"/>
      <c r="FI25" s="309"/>
      <c r="FJ25" s="309"/>
      <c r="FK25" s="309"/>
      <c r="FL25" s="310"/>
      <c r="FM25" s="308"/>
      <c r="FN25" s="309"/>
      <c r="FO25" s="309"/>
      <c r="FP25" s="309"/>
      <c r="FQ25" s="309"/>
      <c r="FR25" s="309"/>
      <c r="FS25" s="310"/>
      <c r="FT25" s="308"/>
      <c r="FU25" s="309"/>
      <c r="FV25" s="309"/>
      <c r="FW25" s="309"/>
      <c r="FX25" s="309"/>
      <c r="FY25" s="310"/>
      <c r="FZ25" s="308"/>
      <c r="GA25" s="309"/>
      <c r="GB25" s="309"/>
      <c r="GC25" s="309"/>
      <c r="GD25" s="309"/>
      <c r="GE25" s="309"/>
      <c r="GF25" s="310"/>
      <c r="GG25" s="308"/>
      <c r="GH25" s="309"/>
      <c r="GI25" s="309"/>
      <c r="GJ25" s="309"/>
      <c r="GK25" s="309"/>
      <c r="GL25" s="309"/>
      <c r="GM25" s="309"/>
      <c r="GN25" s="309"/>
      <c r="GO25" s="310"/>
      <c r="GP25" s="193"/>
      <c r="GQ25" s="194"/>
      <c r="GR25" s="194"/>
      <c r="GS25" s="194"/>
      <c r="GT25" s="194"/>
      <c r="GU25" s="194"/>
      <c r="GV25" s="195"/>
      <c r="GW25" s="308"/>
      <c r="GX25" s="309"/>
      <c r="GY25" s="309"/>
      <c r="GZ25" s="309"/>
      <c r="HA25" s="309"/>
      <c r="HB25" s="310"/>
      <c r="HC25" s="308"/>
      <c r="HD25" s="309"/>
      <c r="HE25" s="309"/>
      <c r="HF25" s="309"/>
      <c r="HG25" s="309"/>
      <c r="HH25" s="309"/>
      <c r="HI25" s="310"/>
      <c r="HJ25" s="308"/>
      <c r="HK25" s="309"/>
      <c r="HL25" s="309"/>
      <c r="HM25" s="309"/>
      <c r="HN25" s="309"/>
      <c r="HO25" s="310"/>
      <c r="HP25" s="308"/>
      <c r="HQ25" s="309"/>
      <c r="HR25" s="309"/>
      <c r="HS25" s="309"/>
      <c r="HT25" s="309"/>
      <c r="HU25" s="310"/>
      <c r="HV25" s="233"/>
      <c r="HW25" s="234"/>
      <c r="HX25" s="234"/>
      <c r="HY25" s="234"/>
      <c r="HZ25" s="234"/>
      <c r="IA25" s="234"/>
      <c r="IB25" s="235"/>
      <c r="IC25" s="308"/>
      <c r="ID25" s="309"/>
      <c r="IE25" s="309"/>
      <c r="IF25" s="309"/>
      <c r="IG25" s="309"/>
      <c r="IH25" s="310"/>
    </row>
    <row r="26" spans="1:242" s="2" customFormat="1" ht="31.5" customHeight="1">
      <c r="A26" s="224" t="s">
        <v>13</v>
      </c>
      <c r="B26" s="225"/>
      <c r="C26" s="225"/>
      <c r="D26" s="225"/>
      <c r="E26" s="226"/>
      <c r="F26" s="230" t="s">
        <v>77</v>
      </c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2"/>
      <c r="AA26" s="305"/>
      <c r="AB26" s="306"/>
      <c r="AC26" s="306"/>
      <c r="AD26" s="306"/>
      <c r="AE26" s="306"/>
      <c r="AF26" s="307"/>
      <c r="AG26" s="305"/>
      <c r="AH26" s="306"/>
      <c r="AI26" s="306"/>
      <c r="AJ26" s="306"/>
      <c r="AK26" s="306"/>
      <c r="AL26" s="306"/>
      <c r="AM26" s="307"/>
      <c r="AN26" s="305"/>
      <c r="AO26" s="306"/>
      <c r="AP26" s="306"/>
      <c r="AQ26" s="306"/>
      <c r="AR26" s="306"/>
      <c r="AS26" s="306"/>
      <c r="AT26" s="307"/>
      <c r="AU26" s="305"/>
      <c r="AV26" s="306"/>
      <c r="AW26" s="306"/>
      <c r="AX26" s="306"/>
      <c r="AY26" s="306"/>
      <c r="AZ26" s="306"/>
      <c r="BA26" s="307"/>
      <c r="BB26" s="305"/>
      <c r="BC26" s="306"/>
      <c r="BD26" s="306"/>
      <c r="BE26" s="306"/>
      <c r="BF26" s="306"/>
      <c r="BG26" s="307"/>
      <c r="BH26" s="305"/>
      <c r="BI26" s="306"/>
      <c r="BJ26" s="306"/>
      <c r="BK26" s="306"/>
      <c r="BL26" s="306"/>
      <c r="BM26" s="306"/>
      <c r="BN26" s="307"/>
      <c r="BO26" s="305"/>
      <c r="BP26" s="306"/>
      <c r="BQ26" s="306"/>
      <c r="BR26" s="306"/>
      <c r="BS26" s="306"/>
      <c r="BT26" s="306"/>
      <c r="BU26" s="306"/>
      <c r="BV26" s="306"/>
      <c r="BW26" s="307"/>
      <c r="BX26" s="305"/>
      <c r="BY26" s="306"/>
      <c r="BZ26" s="306"/>
      <c r="CA26" s="306"/>
      <c r="CB26" s="306"/>
      <c r="CC26" s="306"/>
      <c r="CD26" s="307"/>
      <c r="CE26" s="305"/>
      <c r="CF26" s="306"/>
      <c r="CG26" s="306"/>
      <c r="CH26" s="306"/>
      <c r="CI26" s="306"/>
      <c r="CJ26" s="307"/>
      <c r="CK26" s="305"/>
      <c r="CL26" s="306"/>
      <c r="CM26" s="306"/>
      <c r="CN26" s="306"/>
      <c r="CO26" s="306"/>
      <c r="CP26" s="306"/>
      <c r="CQ26" s="307"/>
      <c r="CR26" s="305"/>
      <c r="CS26" s="306"/>
      <c r="CT26" s="306"/>
      <c r="CU26" s="306"/>
      <c r="CV26" s="306"/>
      <c r="CW26" s="307"/>
      <c r="CX26" s="305"/>
      <c r="CY26" s="306"/>
      <c r="CZ26" s="306"/>
      <c r="DA26" s="306"/>
      <c r="DB26" s="306"/>
      <c r="DC26" s="307"/>
      <c r="DD26" s="305"/>
      <c r="DE26" s="306"/>
      <c r="DF26" s="306"/>
      <c r="DG26" s="306"/>
      <c r="DH26" s="306"/>
      <c r="DI26" s="306"/>
      <c r="DJ26" s="307"/>
      <c r="DK26" s="218"/>
      <c r="DL26" s="219"/>
      <c r="DM26" s="219"/>
      <c r="DN26" s="219"/>
      <c r="DO26" s="219"/>
      <c r="DP26" s="220"/>
      <c r="DQ26" s="263">
        <f>EF26</f>
        <v>1.8</v>
      </c>
      <c r="DR26" s="264"/>
      <c r="DS26" s="264"/>
      <c r="DT26" s="264"/>
      <c r="DU26" s="264"/>
      <c r="DV26" s="264"/>
      <c r="DW26" s="265"/>
      <c r="DX26" s="263"/>
      <c r="DY26" s="264"/>
      <c r="DZ26" s="264"/>
      <c r="EA26" s="265"/>
      <c r="EB26" s="263"/>
      <c r="EC26" s="264"/>
      <c r="ED26" s="264"/>
      <c r="EE26" s="265"/>
      <c r="EF26" s="263">
        <v>1.8</v>
      </c>
      <c r="EG26" s="264"/>
      <c r="EH26" s="264"/>
      <c r="EI26" s="264"/>
      <c r="EJ26" s="264"/>
      <c r="EK26" s="264"/>
      <c r="EL26" s="265"/>
      <c r="EM26" s="263"/>
      <c r="EN26" s="264"/>
      <c r="EO26" s="264"/>
      <c r="EP26" s="264"/>
      <c r="EQ26" s="264"/>
      <c r="ER26" s="265"/>
      <c r="ES26" s="218"/>
      <c r="ET26" s="219"/>
      <c r="EU26" s="219"/>
      <c r="EV26" s="219"/>
      <c r="EW26" s="219"/>
      <c r="EX26" s="220"/>
      <c r="EY26" s="218"/>
      <c r="EZ26" s="219"/>
      <c r="FA26" s="219"/>
      <c r="FB26" s="219"/>
      <c r="FC26" s="219"/>
      <c r="FD26" s="219"/>
      <c r="FE26" s="220"/>
      <c r="FF26" s="305"/>
      <c r="FG26" s="306"/>
      <c r="FH26" s="306"/>
      <c r="FI26" s="306"/>
      <c r="FJ26" s="306"/>
      <c r="FK26" s="306"/>
      <c r="FL26" s="307"/>
      <c r="FM26" s="305"/>
      <c r="FN26" s="306"/>
      <c r="FO26" s="306"/>
      <c r="FP26" s="306"/>
      <c r="FQ26" s="306"/>
      <c r="FR26" s="306"/>
      <c r="FS26" s="307"/>
      <c r="FT26" s="305"/>
      <c r="FU26" s="306"/>
      <c r="FV26" s="306"/>
      <c r="FW26" s="306"/>
      <c r="FX26" s="306"/>
      <c r="FY26" s="307"/>
      <c r="FZ26" s="305"/>
      <c r="GA26" s="306"/>
      <c r="GB26" s="306"/>
      <c r="GC26" s="306"/>
      <c r="GD26" s="306"/>
      <c r="GE26" s="306"/>
      <c r="GF26" s="307"/>
      <c r="GG26" s="305"/>
      <c r="GH26" s="306"/>
      <c r="GI26" s="306"/>
      <c r="GJ26" s="306"/>
      <c r="GK26" s="306"/>
      <c r="GL26" s="306"/>
      <c r="GM26" s="306"/>
      <c r="GN26" s="306"/>
      <c r="GO26" s="307"/>
      <c r="GP26" s="190"/>
      <c r="GQ26" s="191"/>
      <c r="GR26" s="191"/>
      <c r="GS26" s="191"/>
      <c r="GT26" s="191"/>
      <c r="GU26" s="191"/>
      <c r="GV26" s="192"/>
      <c r="GW26" s="305"/>
      <c r="GX26" s="306"/>
      <c r="GY26" s="306"/>
      <c r="GZ26" s="306"/>
      <c r="HA26" s="306"/>
      <c r="HB26" s="307"/>
      <c r="HC26" s="305"/>
      <c r="HD26" s="306"/>
      <c r="HE26" s="306"/>
      <c r="HF26" s="306"/>
      <c r="HG26" s="306"/>
      <c r="HH26" s="306"/>
      <c r="HI26" s="307"/>
      <c r="HJ26" s="305"/>
      <c r="HK26" s="306"/>
      <c r="HL26" s="306"/>
      <c r="HM26" s="306"/>
      <c r="HN26" s="306"/>
      <c r="HO26" s="307"/>
      <c r="HP26" s="305"/>
      <c r="HQ26" s="306"/>
      <c r="HR26" s="306"/>
      <c r="HS26" s="306"/>
      <c r="HT26" s="306"/>
      <c r="HU26" s="307"/>
      <c r="HV26" s="218"/>
      <c r="HW26" s="219"/>
      <c r="HX26" s="219"/>
      <c r="HY26" s="219"/>
      <c r="HZ26" s="219"/>
      <c r="IA26" s="219"/>
      <c r="IB26" s="220"/>
      <c r="IC26" s="305"/>
      <c r="ID26" s="306"/>
      <c r="IE26" s="306"/>
      <c r="IF26" s="306"/>
      <c r="IG26" s="306"/>
      <c r="IH26" s="307"/>
    </row>
    <row r="27" spans="1:242" s="2" customFormat="1" ht="33" customHeight="1">
      <c r="A27" s="236" t="s">
        <v>56</v>
      </c>
      <c r="B27" s="237"/>
      <c r="C27" s="237"/>
      <c r="D27" s="237"/>
      <c r="E27" s="238"/>
      <c r="F27" s="242" t="s">
        <v>75</v>
      </c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4"/>
      <c r="AA27" s="308"/>
      <c r="AB27" s="309"/>
      <c r="AC27" s="309"/>
      <c r="AD27" s="309"/>
      <c r="AE27" s="309"/>
      <c r="AF27" s="310"/>
      <c r="AG27" s="308"/>
      <c r="AH27" s="309"/>
      <c r="AI27" s="309"/>
      <c r="AJ27" s="309"/>
      <c r="AK27" s="309"/>
      <c r="AL27" s="309"/>
      <c r="AM27" s="310"/>
      <c r="AN27" s="308"/>
      <c r="AO27" s="309"/>
      <c r="AP27" s="309"/>
      <c r="AQ27" s="309"/>
      <c r="AR27" s="309"/>
      <c r="AS27" s="309"/>
      <c r="AT27" s="310"/>
      <c r="AU27" s="308"/>
      <c r="AV27" s="309"/>
      <c r="AW27" s="309"/>
      <c r="AX27" s="309"/>
      <c r="AY27" s="309"/>
      <c r="AZ27" s="309"/>
      <c r="BA27" s="310"/>
      <c r="BB27" s="308"/>
      <c r="BC27" s="309"/>
      <c r="BD27" s="309"/>
      <c r="BE27" s="309"/>
      <c r="BF27" s="309"/>
      <c r="BG27" s="310"/>
      <c r="BH27" s="308"/>
      <c r="BI27" s="309"/>
      <c r="BJ27" s="309"/>
      <c r="BK27" s="309"/>
      <c r="BL27" s="309"/>
      <c r="BM27" s="309"/>
      <c r="BN27" s="310"/>
      <c r="BO27" s="308"/>
      <c r="BP27" s="309"/>
      <c r="BQ27" s="309"/>
      <c r="BR27" s="309"/>
      <c r="BS27" s="309"/>
      <c r="BT27" s="309"/>
      <c r="BU27" s="309"/>
      <c r="BV27" s="309"/>
      <c r="BW27" s="310"/>
      <c r="BX27" s="308"/>
      <c r="BY27" s="309"/>
      <c r="BZ27" s="309"/>
      <c r="CA27" s="309"/>
      <c r="CB27" s="309"/>
      <c r="CC27" s="309"/>
      <c r="CD27" s="310"/>
      <c r="CE27" s="308"/>
      <c r="CF27" s="309"/>
      <c r="CG27" s="309"/>
      <c r="CH27" s="309"/>
      <c r="CI27" s="309"/>
      <c r="CJ27" s="310"/>
      <c r="CK27" s="308"/>
      <c r="CL27" s="309"/>
      <c r="CM27" s="309"/>
      <c r="CN27" s="309"/>
      <c r="CO27" s="309"/>
      <c r="CP27" s="309"/>
      <c r="CQ27" s="310"/>
      <c r="CR27" s="308"/>
      <c r="CS27" s="309"/>
      <c r="CT27" s="309"/>
      <c r="CU27" s="309"/>
      <c r="CV27" s="309"/>
      <c r="CW27" s="310"/>
      <c r="CX27" s="308"/>
      <c r="CY27" s="309"/>
      <c r="CZ27" s="309"/>
      <c r="DA27" s="309"/>
      <c r="DB27" s="309"/>
      <c r="DC27" s="310"/>
      <c r="DD27" s="308"/>
      <c r="DE27" s="309"/>
      <c r="DF27" s="309"/>
      <c r="DG27" s="309"/>
      <c r="DH27" s="309"/>
      <c r="DI27" s="309"/>
      <c r="DJ27" s="310"/>
      <c r="DK27" s="233"/>
      <c r="DL27" s="234"/>
      <c r="DM27" s="234"/>
      <c r="DN27" s="234"/>
      <c r="DO27" s="234"/>
      <c r="DP27" s="235"/>
      <c r="DQ27" s="260">
        <f>DQ28</f>
        <v>5.39</v>
      </c>
      <c r="DR27" s="261"/>
      <c r="DS27" s="261"/>
      <c r="DT27" s="261"/>
      <c r="DU27" s="261"/>
      <c r="DV27" s="261"/>
      <c r="DW27" s="262"/>
      <c r="DX27" s="260"/>
      <c r="DY27" s="261"/>
      <c r="DZ27" s="261"/>
      <c r="EA27" s="262"/>
      <c r="EB27" s="260"/>
      <c r="EC27" s="261"/>
      <c r="ED27" s="261"/>
      <c r="EE27" s="262"/>
      <c r="EF27" s="260">
        <f>EF28</f>
        <v>5.39</v>
      </c>
      <c r="EG27" s="261"/>
      <c r="EH27" s="261"/>
      <c r="EI27" s="261"/>
      <c r="EJ27" s="261"/>
      <c r="EK27" s="261"/>
      <c r="EL27" s="262"/>
      <c r="EM27" s="260"/>
      <c r="EN27" s="261"/>
      <c r="EO27" s="261"/>
      <c r="EP27" s="261"/>
      <c r="EQ27" s="261"/>
      <c r="ER27" s="262"/>
      <c r="ES27" s="233"/>
      <c r="ET27" s="234"/>
      <c r="EU27" s="234"/>
      <c r="EV27" s="234"/>
      <c r="EW27" s="234"/>
      <c r="EX27" s="235"/>
      <c r="EY27" s="233"/>
      <c r="EZ27" s="234"/>
      <c r="FA27" s="234"/>
      <c r="FB27" s="234"/>
      <c r="FC27" s="234"/>
      <c r="FD27" s="234"/>
      <c r="FE27" s="235"/>
      <c r="FF27" s="308"/>
      <c r="FG27" s="309"/>
      <c r="FH27" s="309"/>
      <c r="FI27" s="309"/>
      <c r="FJ27" s="309"/>
      <c r="FK27" s="309"/>
      <c r="FL27" s="310"/>
      <c r="FM27" s="308"/>
      <c r="FN27" s="309"/>
      <c r="FO27" s="309"/>
      <c r="FP27" s="309"/>
      <c r="FQ27" s="309"/>
      <c r="FR27" s="309"/>
      <c r="FS27" s="310"/>
      <c r="FT27" s="308"/>
      <c r="FU27" s="309"/>
      <c r="FV27" s="309"/>
      <c r="FW27" s="309"/>
      <c r="FX27" s="309"/>
      <c r="FY27" s="310"/>
      <c r="FZ27" s="308"/>
      <c r="GA27" s="309"/>
      <c r="GB27" s="309"/>
      <c r="GC27" s="309"/>
      <c r="GD27" s="309"/>
      <c r="GE27" s="309"/>
      <c r="GF27" s="310"/>
      <c r="GG27" s="308"/>
      <c r="GH27" s="309"/>
      <c r="GI27" s="309"/>
      <c r="GJ27" s="309"/>
      <c r="GK27" s="309"/>
      <c r="GL27" s="309"/>
      <c r="GM27" s="309"/>
      <c r="GN27" s="309"/>
      <c r="GO27" s="310"/>
      <c r="GP27" s="193"/>
      <c r="GQ27" s="194"/>
      <c r="GR27" s="194"/>
      <c r="GS27" s="194"/>
      <c r="GT27" s="194"/>
      <c r="GU27" s="194"/>
      <c r="GV27" s="195"/>
      <c r="GW27" s="308"/>
      <c r="GX27" s="309"/>
      <c r="GY27" s="309"/>
      <c r="GZ27" s="309"/>
      <c r="HA27" s="309"/>
      <c r="HB27" s="310"/>
      <c r="HC27" s="308"/>
      <c r="HD27" s="309"/>
      <c r="HE27" s="309"/>
      <c r="HF27" s="309"/>
      <c r="HG27" s="309"/>
      <c r="HH27" s="309"/>
      <c r="HI27" s="310"/>
      <c r="HJ27" s="308"/>
      <c r="HK27" s="309"/>
      <c r="HL27" s="309"/>
      <c r="HM27" s="309"/>
      <c r="HN27" s="309"/>
      <c r="HO27" s="310"/>
      <c r="HP27" s="308"/>
      <c r="HQ27" s="309"/>
      <c r="HR27" s="309"/>
      <c r="HS27" s="309"/>
      <c r="HT27" s="309"/>
      <c r="HU27" s="310"/>
      <c r="HV27" s="233"/>
      <c r="HW27" s="234"/>
      <c r="HX27" s="234"/>
      <c r="HY27" s="234"/>
      <c r="HZ27" s="234"/>
      <c r="IA27" s="234"/>
      <c r="IB27" s="235"/>
      <c r="IC27" s="308"/>
      <c r="ID27" s="309"/>
      <c r="IE27" s="309"/>
      <c r="IF27" s="309"/>
      <c r="IG27" s="309"/>
      <c r="IH27" s="310"/>
    </row>
    <row r="28" spans="1:242" s="2" customFormat="1" ht="22.5" customHeight="1">
      <c r="A28" s="224" t="s">
        <v>13</v>
      </c>
      <c r="B28" s="225"/>
      <c r="C28" s="225"/>
      <c r="D28" s="225"/>
      <c r="E28" s="226"/>
      <c r="F28" s="230" t="s">
        <v>75</v>
      </c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2"/>
      <c r="AA28" s="305"/>
      <c r="AB28" s="306"/>
      <c r="AC28" s="306"/>
      <c r="AD28" s="306"/>
      <c r="AE28" s="306"/>
      <c r="AF28" s="307"/>
      <c r="AG28" s="305"/>
      <c r="AH28" s="306"/>
      <c r="AI28" s="306"/>
      <c r="AJ28" s="306"/>
      <c r="AK28" s="306"/>
      <c r="AL28" s="306"/>
      <c r="AM28" s="307"/>
      <c r="AN28" s="305"/>
      <c r="AO28" s="306"/>
      <c r="AP28" s="306"/>
      <c r="AQ28" s="306"/>
      <c r="AR28" s="306"/>
      <c r="AS28" s="306"/>
      <c r="AT28" s="307"/>
      <c r="AU28" s="305"/>
      <c r="AV28" s="306"/>
      <c r="AW28" s="306"/>
      <c r="AX28" s="306"/>
      <c r="AY28" s="306"/>
      <c r="AZ28" s="306"/>
      <c r="BA28" s="307"/>
      <c r="BB28" s="305"/>
      <c r="BC28" s="306"/>
      <c r="BD28" s="306"/>
      <c r="BE28" s="306"/>
      <c r="BF28" s="306"/>
      <c r="BG28" s="307"/>
      <c r="BH28" s="305"/>
      <c r="BI28" s="306"/>
      <c r="BJ28" s="306"/>
      <c r="BK28" s="306"/>
      <c r="BL28" s="306"/>
      <c r="BM28" s="306"/>
      <c r="BN28" s="307"/>
      <c r="BO28" s="305"/>
      <c r="BP28" s="306"/>
      <c r="BQ28" s="306"/>
      <c r="BR28" s="306"/>
      <c r="BS28" s="306"/>
      <c r="BT28" s="306"/>
      <c r="BU28" s="306"/>
      <c r="BV28" s="306"/>
      <c r="BW28" s="307"/>
      <c r="BX28" s="305"/>
      <c r="BY28" s="306"/>
      <c r="BZ28" s="306"/>
      <c r="CA28" s="306"/>
      <c r="CB28" s="306"/>
      <c r="CC28" s="306"/>
      <c r="CD28" s="307"/>
      <c r="CE28" s="305"/>
      <c r="CF28" s="306"/>
      <c r="CG28" s="306"/>
      <c r="CH28" s="306"/>
      <c r="CI28" s="306"/>
      <c r="CJ28" s="307"/>
      <c r="CK28" s="305"/>
      <c r="CL28" s="306"/>
      <c r="CM28" s="306"/>
      <c r="CN28" s="306"/>
      <c r="CO28" s="306"/>
      <c r="CP28" s="306"/>
      <c r="CQ28" s="307"/>
      <c r="CR28" s="305"/>
      <c r="CS28" s="306"/>
      <c r="CT28" s="306"/>
      <c r="CU28" s="306"/>
      <c r="CV28" s="306"/>
      <c r="CW28" s="307"/>
      <c r="CX28" s="305"/>
      <c r="CY28" s="306"/>
      <c r="CZ28" s="306"/>
      <c r="DA28" s="306"/>
      <c r="DB28" s="306"/>
      <c r="DC28" s="307"/>
      <c r="DD28" s="305"/>
      <c r="DE28" s="306"/>
      <c r="DF28" s="306"/>
      <c r="DG28" s="306"/>
      <c r="DH28" s="306"/>
      <c r="DI28" s="306"/>
      <c r="DJ28" s="307"/>
      <c r="DK28" s="218"/>
      <c r="DL28" s="219"/>
      <c r="DM28" s="219"/>
      <c r="DN28" s="219"/>
      <c r="DO28" s="219"/>
      <c r="DP28" s="220"/>
      <c r="DQ28" s="263">
        <f>EF28</f>
        <v>5.39</v>
      </c>
      <c r="DR28" s="264"/>
      <c r="DS28" s="264"/>
      <c r="DT28" s="264"/>
      <c r="DU28" s="264"/>
      <c r="DV28" s="264"/>
      <c r="DW28" s="265"/>
      <c r="DX28" s="263"/>
      <c r="DY28" s="264"/>
      <c r="DZ28" s="264"/>
      <c r="EA28" s="265"/>
      <c r="EB28" s="263"/>
      <c r="EC28" s="264"/>
      <c r="ED28" s="264"/>
      <c r="EE28" s="265"/>
      <c r="EF28" s="263">
        <v>5.39</v>
      </c>
      <c r="EG28" s="264"/>
      <c r="EH28" s="264"/>
      <c r="EI28" s="264"/>
      <c r="EJ28" s="264"/>
      <c r="EK28" s="264"/>
      <c r="EL28" s="265"/>
      <c r="EM28" s="263"/>
      <c r="EN28" s="264"/>
      <c r="EO28" s="264"/>
      <c r="EP28" s="264"/>
      <c r="EQ28" s="264"/>
      <c r="ER28" s="265"/>
      <c r="ES28" s="218"/>
      <c r="ET28" s="219"/>
      <c r="EU28" s="219"/>
      <c r="EV28" s="219"/>
      <c r="EW28" s="219"/>
      <c r="EX28" s="220"/>
      <c r="EY28" s="218"/>
      <c r="EZ28" s="219"/>
      <c r="FA28" s="219"/>
      <c r="FB28" s="219"/>
      <c r="FC28" s="219"/>
      <c r="FD28" s="219"/>
      <c r="FE28" s="220"/>
      <c r="FF28" s="305"/>
      <c r="FG28" s="306"/>
      <c r="FH28" s="306"/>
      <c r="FI28" s="306"/>
      <c r="FJ28" s="306"/>
      <c r="FK28" s="306"/>
      <c r="FL28" s="307"/>
      <c r="FM28" s="305"/>
      <c r="FN28" s="306"/>
      <c r="FO28" s="306"/>
      <c r="FP28" s="306"/>
      <c r="FQ28" s="306"/>
      <c r="FR28" s="306"/>
      <c r="FS28" s="307"/>
      <c r="FT28" s="305"/>
      <c r="FU28" s="306"/>
      <c r="FV28" s="306"/>
      <c r="FW28" s="306"/>
      <c r="FX28" s="306"/>
      <c r="FY28" s="307"/>
      <c r="FZ28" s="305"/>
      <c r="GA28" s="306"/>
      <c r="GB28" s="306"/>
      <c r="GC28" s="306"/>
      <c r="GD28" s="306"/>
      <c r="GE28" s="306"/>
      <c r="GF28" s="307"/>
      <c r="GG28" s="305"/>
      <c r="GH28" s="306"/>
      <c r="GI28" s="306"/>
      <c r="GJ28" s="306"/>
      <c r="GK28" s="306"/>
      <c r="GL28" s="306"/>
      <c r="GM28" s="306"/>
      <c r="GN28" s="306"/>
      <c r="GO28" s="307"/>
      <c r="GP28" s="190"/>
      <c r="GQ28" s="191"/>
      <c r="GR28" s="191"/>
      <c r="GS28" s="191"/>
      <c r="GT28" s="191"/>
      <c r="GU28" s="191"/>
      <c r="GV28" s="192"/>
      <c r="GW28" s="305"/>
      <c r="GX28" s="306"/>
      <c r="GY28" s="306"/>
      <c r="GZ28" s="306"/>
      <c r="HA28" s="306"/>
      <c r="HB28" s="307"/>
      <c r="HC28" s="305"/>
      <c r="HD28" s="306"/>
      <c r="HE28" s="306"/>
      <c r="HF28" s="306"/>
      <c r="HG28" s="306"/>
      <c r="HH28" s="306"/>
      <c r="HI28" s="307"/>
      <c r="HJ28" s="305"/>
      <c r="HK28" s="306"/>
      <c r="HL28" s="306"/>
      <c r="HM28" s="306"/>
      <c r="HN28" s="306"/>
      <c r="HO28" s="307"/>
      <c r="HP28" s="305"/>
      <c r="HQ28" s="306"/>
      <c r="HR28" s="306"/>
      <c r="HS28" s="306"/>
      <c r="HT28" s="306"/>
      <c r="HU28" s="307"/>
      <c r="HV28" s="218"/>
      <c r="HW28" s="219"/>
      <c r="HX28" s="219"/>
      <c r="HY28" s="219"/>
      <c r="HZ28" s="219"/>
      <c r="IA28" s="219"/>
      <c r="IB28" s="220"/>
      <c r="IC28" s="305"/>
      <c r="ID28" s="306"/>
      <c r="IE28" s="306"/>
      <c r="IF28" s="306"/>
      <c r="IG28" s="306"/>
      <c r="IH28" s="307"/>
    </row>
    <row r="29" spans="1:242" s="2" customFormat="1" ht="23.25" customHeight="1">
      <c r="A29" s="236" t="s">
        <v>58</v>
      </c>
      <c r="B29" s="237"/>
      <c r="C29" s="237"/>
      <c r="D29" s="237"/>
      <c r="E29" s="238"/>
      <c r="F29" s="242" t="s">
        <v>76</v>
      </c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4"/>
      <c r="AA29" s="308"/>
      <c r="AB29" s="309"/>
      <c r="AC29" s="309"/>
      <c r="AD29" s="309"/>
      <c r="AE29" s="309"/>
      <c r="AF29" s="310"/>
      <c r="AG29" s="308"/>
      <c r="AH29" s="309"/>
      <c r="AI29" s="309"/>
      <c r="AJ29" s="309"/>
      <c r="AK29" s="309"/>
      <c r="AL29" s="309"/>
      <c r="AM29" s="310"/>
      <c r="AN29" s="308"/>
      <c r="AO29" s="309"/>
      <c r="AP29" s="309"/>
      <c r="AQ29" s="309"/>
      <c r="AR29" s="309"/>
      <c r="AS29" s="309"/>
      <c r="AT29" s="310"/>
      <c r="AU29" s="308"/>
      <c r="AV29" s="309"/>
      <c r="AW29" s="309"/>
      <c r="AX29" s="309"/>
      <c r="AY29" s="309"/>
      <c r="AZ29" s="309"/>
      <c r="BA29" s="310"/>
      <c r="BB29" s="308"/>
      <c r="BC29" s="309"/>
      <c r="BD29" s="309"/>
      <c r="BE29" s="309"/>
      <c r="BF29" s="309"/>
      <c r="BG29" s="310"/>
      <c r="BH29" s="308"/>
      <c r="BI29" s="309"/>
      <c r="BJ29" s="309"/>
      <c r="BK29" s="309"/>
      <c r="BL29" s="309"/>
      <c r="BM29" s="309"/>
      <c r="BN29" s="310"/>
      <c r="BO29" s="308"/>
      <c r="BP29" s="309"/>
      <c r="BQ29" s="309"/>
      <c r="BR29" s="309"/>
      <c r="BS29" s="309"/>
      <c r="BT29" s="309"/>
      <c r="BU29" s="309"/>
      <c r="BV29" s="309"/>
      <c r="BW29" s="310"/>
      <c r="BX29" s="308"/>
      <c r="BY29" s="309"/>
      <c r="BZ29" s="309"/>
      <c r="CA29" s="309"/>
      <c r="CB29" s="309"/>
      <c r="CC29" s="309"/>
      <c r="CD29" s="310"/>
      <c r="CE29" s="308"/>
      <c r="CF29" s="309"/>
      <c r="CG29" s="309"/>
      <c r="CH29" s="309"/>
      <c r="CI29" s="309"/>
      <c r="CJ29" s="310"/>
      <c r="CK29" s="308"/>
      <c r="CL29" s="309"/>
      <c r="CM29" s="309"/>
      <c r="CN29" s="309"/>
      <c r="CO29" s="309"/>
      <c r="CP29" s="309"/>
      <c r="CQ29" s="310"/>
      <c r="CR29" s="308"/>
      <c r="CS29" s="309"/>
      <c r="CT29" s="309"/>
      <c r="CU29" s="309"/>
      <c r="CV29" s="309"/>
      <c r="CW29" s="310"/>
      <c r="CX29" s="308"/>
      <c r="CY29" s="309"/>
      <c r="CZ29" s="309"/>
      <c r="DA29" s="309"/>
      <c r="DB29" s="309"/>
      <c r="DC29" s="310"/>
      <c r="DD29" s="308"/>
      <c r="DE29" s="309"/>
      <c r="DF29" s="309"/>
      <c r="DG29" s="309"/>
      <c r="DH29" s="309"/>
      <c r="DI29" s="309"/>
      <c r="DJ29" s="310"/>
      <c r="DK29" s="233"/>
      <c r="DL29" s="234"/>
      <c r="DM29" s="234"/>
      <c r="DN29" s="234"/>
      <c r="DO29" s="234"/>
      <c r="DP29" s="235"/>
      <c r="DQ29" s="260">
        <f>DQ30</f>
        <v>0.21848682</v>
      </c>
      <c r="DR29" s="261"/>
      <c r="DS29" s="261"/>
      <c r="DT29" s="261"/>
      <c r="DU29" s="261"/>
      <c r="DV29" s="261"/>
      <c r="DW29" s="262"/>
      <c r="DX29" s="260"/>
      <c r="DY29" s="261"/>
      <c r="DZ29" s="261"/>
      <c r="EA29" s="262"/>
      <c r="EB29" s="260"/>
      <c r="EC29" s="261"/>
      <c r="ED29" s="261"/>
      <c r="EE29" s="262"/>
      <c r="EF29" s="260">
        <f>EF30</f>
        <v>0.21848682</v>
      </c>
      <c r="EG29" s="261"/>
      <c r="EH29" s="261"/>
      <c r="EI29" s="261"/>
      <c r="EJ29" s="261"/>
      <c r="EK29" s="261"/>
      <c r="EL29" s="262"/>
      <c r="EM29" s="260"/>
      <c r="EN29" s="261"/>
      <c r="EO29" s="261"/>
      <c r="EP29" s="261"/>
      <c r="EQ29" s="261"/>
      <c r="ER29" s="262"/>
      <c r="ES29" s="233"/>
      <c r="ET29" s="234"/>
      <c r="EU29" s="234"/>
      <c r="EV29" s="234"/>
      <c r="EW29" s="234"/>
      <c r="EX29" s="235"/>
      <c r="EY29" s="233"/>
      <c r="EZ29" s="234"/>
      <c r="FA29" s="234"/>
      <c r="FB29" s="234"/>
      <c r="FC29" s="234"/>
      <c r="FD29" s="234"/>
      <c r="FE29" s="235"/>
      <c r="FF29" s="308"/>
      <c r="FG29" s="309"/>
      <c r="FH29" s="309"/>
      <c r="FI29" s="309"/>
      <c r="FJ29" s="309"/>
      <c r="FK29" s="309"/>
      <c r="FL29" s="310"/>
      <c r="FM29" s="308"/>
      <c r="FN29" s="309"/>
      <c r="FO29" s="309"/>
      <c r="FP29" s="309"/>
      <c r="FQ29" s="309"/>
      <c r="FR29" s="309"/>
      <c r="FS29" s="310"/>
      <c r="FT29" s="308"/>
      <c r="FU29" s="309"/>
      <c r="FV29" s="309"/>
      <c r="FW29" s="309"/>
      <c r="FX29" s="309"/>
      <c r="FY29" s="310"/>
      <c r="FZ29" s="308"/>
      <c r="GA29" s="309"/>
      <c r="GB29" s="309"/>
      <c r="GC29" s="309"/>
      <c r="GD29" s="309"/>
      <c r="GE29" s="309"/>
      <c r="GF29" s="310"/>
      <c r="GG29" s="308"/>
      <c r="GH29" s="309"/>
      <c r="GI29" s="309"/>
      <c r="GJ29" s="309"/>
      <c r="GK29" s="309"/>
      <c r="GL29" s="309"/>
      <c r="GM29" s="309"/>
      <c r="GN29" s="309"/>
      <c r="GO29" s="310"/>
      <c r="GP29" s="193"/>
      <c r="GQ29" s="194"/>
      <c r="GR29" s="194"/>
      <c r="GS29" s="194"/>
      <c r="GT29" s="194"/>
      <c r="GU29" s="194"/>
      <c r="GV29" s="195"/>
      <c r="GW29" s="308"/>
      <c r="GX29" s="309"/>
      <c r="GY29" s="309"/>
      <c r="GZ29" s="309"/>
      <c r="HA29" s="309"/>
      <c r="HB29" s="310"/>
      <c r="HC29" s="308"/>
      <c r="HD29" s="309"/>
      <c r="HE29" s="309"/>
      <c r="HF29" s="309"/>
      <c r="HG29" s="309"/>
      <c r="HH29" s="309"/>
      <c r="HI29" s="310"/>
      <c r="HJ29" s="308"/>
      <c r="HK29" s="309"/>
      <c r="HL29" s="309"/>
      <c r="HM29" s="309"/>
      <c r="HN29" s="309"/>
      <c r="HO29" s="310"/>
      <c r="HP29" s="308"/>
      <c r="HQ29" s="309"/>
      <c r="HR29" s="309"/>
      <c r="HS29" s="309"/>
      <c r="HT29" s="309"/>
      <c r="HU29" s="310"/>
      <c r="HV29" s="233"/>
      <c r="HW29" s="234"/>
      <c r="HX29" s="234"/>
      <c r="HY29" s="234"/>
      <c r="HZ29" s="234"/>
      <c r="IA29" s="234"/>
      <c r="IB29" s="235"/>
      <c r="IC29" s="308"/>
      <c r="ID29" s="309"/>
      <c r="IE29" s="309"/>
      <c r="IF29" s="309"/>
      <c r="IG29" s="309"/>
      <c r="IH29" s="310"/>
    </row>
    <row r="30" spans="1:242" s="2" customFormat="1" ht="22.5" customHeight="1">
      <c r="A30" s="224" t="s">
        <v>13</v>
      </c>
      <c r="B30" s="225"/>
      <c r="C30" s="225"/>
      <c r="D30" s="225"/>
      <c r="E30" s="226"/>
      <c r="F30" s="230" t="s">
        <v>76</v>
      </c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2"/>
      <c r="AA30" s="305"/>
      <c r="AB30" s="306"/>
      <c r="AC30" s="306"/>
      <c r="AD30" s="306"/>
      <c r="AE30" s="306"/>
      <c r="AF30" s="307"/>
      <c r="AG30" s="305"/>
      <c r="AH30" s="306"/>
      <c r="AI30" s="306"/>
      <c r="AJ30" s="306"/>
      <c r="AK30" s="306"/>
      <c r="AL30" s="306"/>
      <c r="AM30" s="307"/>
      <c r="AN30" s="305"/>
      <c r="AO30" s="306"/>
      <c r="AP30" s="306"/>
      <c r="AQ30" s="306"/>
      <c r="AR30" s="306"/>
      <c r="AS30" s="306"/>
      <c r="AT30" s="307"/>
      <c r="AU30" s="305"/>
      <c r="AV30" s="306"/>
      <c r="AW30" s="306"/>
      <c r="AX30" s="306"/>
      <c r="AY30" s="306"/>
      <c r="AZ30" s="306"/>
      <c r="BA30" s="307"/>
      <c r="BB30" s="305"/>
      <c r="BC30" s="306"/>
      <c r="BD30" s="306"/>
      <c r="BE30" s="306"/>
      <c r="BF30" s="306"/>
      <c r="BG30" s="307"/>
      <c r="BH30" s="305"/>
      <c r="BI30" s="306"/>
      <c r="BJ30" s="306"/>
      <c r="BK30" s="306"/>
      <c r="BL30" s="306"/>
      <c r="BM30" s="306"/>
      <c r="BN30" s="307"/>
      <c r="BO30" s="305"/>
      <c r="BP30" s="306"/>
      <c r="BQ30" s="306"/>
      <c r="BR30" s="306"/>
      <c r="BS30" s="306"/>
      <c r="BT30" s="306"/>
      <c r="BU30" s="306"/>
      <c r="BV30" s="306"/>
      <c r="BW30" s="307"/>
      <c r="BX30" s="305"/>
      <c r="BY30" s="306"/>
      <c r="BZ30" s="306"/>
      <c r="CA30" s="306"/>
      <c r="CB30" s="306"/>
      <c r="CC30" s="306"/>
      <c r="CD30" s="307"/>
      <c r="CE30" s="305"/>
      <c r="CF30" s="306"/>
      <c r="CG30" s="306"/>
      <c r="CH30" s="306"/>
      <c r="CI30" s="306"/>
      <c r="CJ30" s="307"/>
      <c r="CK30" s="305"/>
      <c r="CL30" s="306"/>
      <c r="CM30" s="306"/>
      <c r="CN30" s="306"/>
      <c r="CO30" s="306"/>
      <c r="CP30" s="306"/>
      <c r="CQ30" s="307"/>
      <c r="CR30" s="305"/>
      <c r="CS30" s="306"/>
      <c r="CT30" s="306"/>
      <c r="CU30" s="306"/>
      <c r="CV30" s="306"/>
      <c r="CW30" s="307"/>
      <c r="CX30" s="305"/>
      <c r="CY30" s="306"/>
      <c r="CZ30" s="306"/>
      <c r="DA30" s="306"/>
      <c r="DB30" s="306"/>
      <c r="DC30" s="307"/>
      <c r="DD30" s="305"/>
      <c r="DE30" s="306"/>
      <c r="DF30" s="306"/>
      <c r="DG30" s="306"/>
      <c r="DH30" s="306"/>
      <c r="DI30" s="306"/>
      <c r="DJ30" s="307"/>
      <c r="DK30" s="218"/>
      <c r="DL30" s="219"/>
      <c r="DM30" s="219"/>
      <c r="DN30" s="219"/>
      <c r="DO30" s="219"/>
      <c r="DP30" s="220"/>
      <c r="DQ30" s="263">
        <f>EF30</f>
        <v>0.21848682</v>
      </c>
      <c r="DR30" s="264"/>
      <c r="DS30" s="264"/>
      <c r="DT30" s="264"/>
      <c r="DU30" s="264"/>
      <c r="DV30" s="264"/>
      <c r="DW30" s="265"/>
      <c r="DX30" s="263"/>
      <c r="DY30" s="264"/>
      <c r="DZ30" s="264"/>
      <c r="EA30" s="265"/>
      <c r="EB30" s="263"/>
      <c r="EC30" s="264"/>
      <c r="ED30" s="264"/>
      <c r="EE30" s="265"/>
      <c r="EF30" s="263">
        <v>0.21848682</v>
      </c>
      <c r="EG30" s="264"/>
      <c r="EH30" s="264"/>
      <c r="EI30" s="264"/>
      <c r="EJ30" s="264"/>
      <c r="EK30" s="264"/>
      <c r="EL30" s="265"/>
      <c r="EM30" s="263"/>
      <c r="EN30" s="264"/>
      <c r="EO30" s="264"/>
      <c r="EP30" s="264"/>
      <c r="EQ30" s="264"/>
      <c r="ER30" s="265"/>
      <c r="ES30" s="218"/>
      <c r="ET30" s="219"/>
      <c r="EU30" s="219"/>
      <c r="EV30" s="219"/>
      <c r="EW30" s="219"/>
      <c r="EX30" s="220"/>
      <c r="EY30" s="218"/>
      <c r="EZ30" s="219"/>
      <c r="FA30" s="219"/>
      <c r="FB30" s="219"/>
      <c r="FC30" s="219"/>
      <c r="FD30" s="219"/>
      <c r="FE30" s="220"/>
      <c r="FF30" s="305"/>
      <c r="FG30" s="306"/>
      <c r="FH30" s="306"/>
      <c r="FI30" s="306"/>
      <c r="FJ30" s="306"/>
      <c r="FK30" s="306"/>
      <c r="FL30" s="307"/>
      <c r="FM30" s="305"/>
      <c r="FN30" s="306"/>
      <c r="FO30" s="306"/>
      <c r="FP30" s="306"/>
      <c r="FQ30" s="306"/>
      <c r="FR30" s="306"/>
      <c r="FS30" s="307"/>
      <c r="FT30" s="305"/>
      <c r="FU30" s="306"/>
      <c r="FV30" s="306"/>
      <c r="FW30" s="306"/>
      <c r="FX30" s="306"/>
      <c r="FY30" s="307"/>
      <c r="FZ30" s="305"/>
      <c r="GA30" s="306"/>
      <c r="GB30" s="306"/>
      <c r="GC30" s="306"/>
      <c r="GD30" s="306"/>
      <c r="GE30" s="306"/>
      <c r="GF30" s="307"/>
      <c r="GG30" s="305"/>
      <c r="GH30" s="306"/>
      <c r="GI30" s="306"/>
      <c r="GJ30" s="306"/>
      <c r="GK30" s="306"/>
      <c r="GL30" s="306"/>
      <c r="GM30" s="306"/>
      <c r="GN30" s="306"/>
      <c r="GO30" s="307"/>
      <c r="GP30" s="190"/>
      <c r="GQ30" s="191"/>
      <c r="GR30" s="191"/>
      <c r="GS30" s="191"/>
      <c r="GT30" s="191"/>
      <c r="GU30" s="191"/>
      <c r="GV30" s="192"/>
      <c r="GW30" s="305"/>
      <c r="GX30" s="306"/>
      <c r="GY30" s="306"/>
      <c r="GZ30" s="306"/>
      <c r="HA30" s="306"/>
      <c r="HB30" s="307"/>
      <c r="HC30" s="305"/>
      <c r="HD30" s="306"/>
      <c r="HE30" s="306"/>
      <c r="HF30" s="306"/>
      <c r="HG30" s="306"/>
      <c r="HH30" s="306"/>
      <c r="HI30" s="307"/>
      <c r="HJ30" s="305"/>
      <c r="HK30" s="306"/>
      <c r="HL30" s="306"/>
      <c r="HM30" s="306"/>
      <c r="HN30" s="306"/>
      <c r="HO30" s="307"/>
      <c r="HP30" s="305"/>
      <c r="HQ30" s="306"/>
      <c r="HR30" s="306"/>
      <c r="HS30" s="306"/>
      <c r="HT30" s="306"/>
      <c r="HU30" s="307"/>
      <c r="HV30" s="218"/>
      <c r="HW30" s="219"/>
      <c r="HX30" s="219"/>
      <c r="HY30" s="219"/>
      <c r="HZ30" s="219"/>
      <c r="IA30" s="219"/>
      <c r="IB30" s="220"/>
      <c r="IC30" s="305"/>
      <c r="ID30" s="306"/>
      <c r="IE30" s="306"/>
      <c r="IF30" s="306"/>
      <c r="IG30" s="306"/>
      <c r="IH30" s="307"/>
    </row>
    <row r="31" spans="198:204" s="2" customFormat="1" ht="3" customHeight="1">
      <c r="GP31" s="113"/>
      <c r="GQ31" s="113"/>
      <c r="GR31" s="113"/>
      <c r="GS31" s="113"/>
      <c r="GT31" s="113"/>
      <c r="GU31" s="113"/>
      <c r="GV31" s="113"/>
    </row>
    <row r="32" spans="9:10" s="24" customFormat="1" ht="9.75">
      <c r="I32" s="25" t="s">
        <v>25</v>
      </c>
      <c r="J32" s="24" t="s">
        <v>134</v>
      </c>
    </row>
    <row r="33" spans="8:10" s="24" customFormat="1" ht="9.75">
      <c r="H33" s="25"/>
      <c r="I33" s="25" t="s">
        <v>26</v>
      </c>
      <c r="J33" s="24" t="s">
        <v>135</v>
      </c>
    </row>
  </sheetData>
  <sheetProtection/>
  <mergeCells count="722">
    <mergeCell ref="HE1:IH1"/>
    <mergeCell ref="A2:IH2"/>
    <mergeCell ref="HD3:IH3"/>
    <mergeCell ref="HG4:IH4"/>
    <mergeCell ref="HG5:IH5"/>
    <mergeCell ref="HF6:HG6"/>
    <mergeCell ref="HH6:HJ6"/>
    <mergeCell ref="HK6:HL6"/>
    <mergeCell ref="HM6:HW6"/>
    <mergeCell ref="HX6:HZ6"/>
    <mergeCell ref="IA6:IC6"/>
    <mergeCell ref="A9:E10"/>
    <mergeCell ref="F9:Z10"/>
    <mergeCell ref="AA9:DP9"/>
    <mergeCell ref="DQ9:ER10"/>
    <mergeCell ref="ES9:IH9"/>
    <mergeCell ref="AA10:BA10"/>
    <mergeCell ref="BB10:CD10"/>
    <mergeCell ref="CE10:DJ10"/>
    <mergeCell ref="DK10:DP11"/>
    <mergeCell ref="ES10:FS10"/>
    <mergeCell ref="FT10:GV10"/>
    <mergeCell ref="GW10:IB10"/>
    <mergeCell ref="IC10:IH11"/>
    <mergeCell ref="A11:E11"/>
    <mergeCell ref="F11:Z11"/>
    <mergeCell ref="AA11:AF11"/>
    <mergeCell ref="AG11:AM11"/>
    <mergeCell ref="AN11:AT11"/>
    <mergeCell ref="AU11:BA11"/>
    <mergeCell ref="BB11:BG11"/>
    <mergeCell ref="BH11:BN11"/>
    <mergeCell ref="BO11:BW11"/>
    <mergeCell ref="BX11:CD11"/>
    <mergeCell ref="CE11:CJ11"/>
    <mergeCell ref="CK11:CQ11"/>
    <mergeCell ref="CR11:CW11"/>
    <mergeCell ref="CX11:DC11"/>
    <mergeCell ref="DD11:DJ11"/>
    <mergeCell ref="DQ11:DW11"/>
    <mergeCell ref="DX11:EA11"/>
    <mergeCell ref="EB11:EE11"/>
    <mergeCell ref="EF11:EL11"/>
    <mergeCell ref="EM11:ER11"/>
    <mergeCell ref="ES11:EX11"/>
    <mergeCell ref="EY11:FE11"/>
    <mergeCell ref="FF11:FL11"/>
    <mergeCell ref="FM11:FS11"/>
    <mergeCell ref="FT11:FY11"/>
    <mergeCell ref="FZ11:GF11"/>
    <mergeCell ref="GG11:GO11"/>
    <mergeCell ref="GP11:GV11"/>
    <mergeCell ref="GW11:HB11"/>
    <mergeCell ref="HC11:HI11"/>
    <mergeCell ref="HJ11:HO11"/>
    <mergeCell ref="HP11:HU11"/>
    <mergeCell ref="HV11:IB11"/>
    <mergeCell ref="A12:E12"/>
    <mergeCell ref="F12:Z12"/>
    <mergeCell ref="AA12:AF12"/>
    <mergeCell ref="AG12:AM12"/>
    <mergeCell ref="AN12:AT12"/>
    <mergeCell ref="AU12:BA12"/>
    <mergeCell ref="BB12:BG12"/>
    <mergeCell ref="BH12:BN12"/>
    <mergeCell ref="BO12:BW12"/>
    <mergeCell ref="BX12:CD12"/>
    <mergeCell ref="CE12:CJ12"/>
    <mergeCell ref="CK12:CQ12"/>
    <mergeCell ref="CR12:CW12"/>
    <mergeCell ref="CX12:DC12"/>
    <mergeCell ref="DD12:DJ12"/>
    <mergeCell ref="DK12:DP12"/>
    <mergeCell ref="DQ12:DW12"/>
    <mergeCell ref="DX12:EA12"/>
    <mergeCell ref="EB12:EE12"/>
    <mergeCell ref="EF12:EL12"/>
    <mergeCell ref="EM12:ER12"/>
    <mergeCell ref="ES12:EX12"/>
    <mergeCell ref="EY12:FE12"/>
    <mergeCell ref="FF12:FL12"/>
    <mergeCell ref="FM12:FS12"/>
    <mergeCell ref="FT12:FY12"/>
    <mergeCell ref="FZ12:GF12"/>
    <mergeCell ref="GG12:GO12"/>
    <mergeCell ref="GP12:GV12"/>
    <mergeCell ref="GW12:HB12"/>
    <mergeCell ref="HC12:HI12"/>
    <mergeCell ref="HJ12:HO12"/>
    <mergeCell ref="HP12:HU12"/>
    <mergeCell ref="HV12:IB12"/>
    <mergeCell ref="IC12:IH12"/>
    <mergeCell ref="A13:E13"/>
    <mergeCell ref="F13:Z13"/>
    <mergeCell ref="AA13:AF13"/>
    <mergeCell ref="AG13:AM13"/>
    <mergeCell ref="AN13:AT13"/>
    <mergeCell ref="AU13:BA13"/>
    <mergeCell ref="BB13:BG13"/>
    <mergeCell ref="BH13:BN13"/>
    <mergeCell ref="BO13:BW13"/>
    <mergeCell ref="BX13:CD13"/>
    <mergeCell ref="CE13:CJ13"/>
    <mergeCell ref="CK13:CQ13"/>
    <mergeCell ref="CR13:CW13"/>
    <mergeCell ref="CX13:DC13"/>
    <mergeCell ref="DD13:DJ13"/>
    <mergeCell ref="DK13:DP13"/>
    <mergeCell ref="DQ13:DW13"/>
    <mergeCell ref="DX13:EA13"/>
    <mergeCell ref="EB13:EE13"/>
    <mergeCell ref="EF13:EL13"/>
    <mergeCell ref="EM13:ER13"/>
    <mergeCell ref="ES13:EX13"/>
    <mergeCell ref="EY13:FE13"/>
    <mergeCell ref="FF13:FL13"/>
    <mergeCell ref="FM13:FS13"/>
    <mergeCell ref="FT13:FY13"/>
    <mergeCell ref="FZ13:GF13"/>
    <mergeCell ref="GG13:GO13"/>
    <mergeCell ref="GP13:GV13"/>
    <mergeCell ref="GW13:HB13"/>
    <mergeCell ref="HC13:HI13"/>
    <mergeCell ref="HJ13:HO13"/>
    <mergeCell ref="HP13:HU13"/>
    <mergeCell ref="HV13:IB13"/>
    <mergeCell ref="IC13:IH13"/>
    <mergeCell ref="A14:E14"/>
    <mergeCell ref="F14:Z14"/>
    <mergeCell ref="AA14:AF14"/>
    <mergeCell ref="AG14:AM14"/>
    <mergeCell ref="AN14:AT14"/>
    <mergeCell ref="AU14:BA14"/>
    <mergeCell ref="BB14:BG14"/>
    <mergeCell ref="BH14:BN14"/>
    <mergeCell ref="BO14:BW14"/>
    <mergeCell ref="BX14:CD14"/>
    <mergeCell ref="CE14:CJ14"/>
    <mergeCell ref="CK14:CQ14"/>
    <mergeCell ref="CR14:CW14"/>
    <mergeCell ref="CX14:DC14"/>
    <mergeCell ref="DD14:DJ14"/>
    <mergeCell ref="DK14:DP14"/>
    <mergeCell ref="DQ14:DW14"/>
    <mergeCell ref="DX14:EA14"/>
    <mergeCell ref="EB14:EE14"/>
    <mergeCell ref="EF14:EL14"/>
    <mergeCell ref="EM14:ER14"/>
    <mergeCell ref="ES14:EX14"/>
    <mergeCell ref="EY14:FE14"/>
    <mergeCell ref="FF14:FL14"/>
    <mergeCell ref="FM14:FS14"/>
    <mergeCell ref="FT14:FY14"/>
    <mergeCell ref="FZ14:GF14"/>
    <mergeCell ref="GG14:GO14"/>
    <mergeCell ref="GP14:GV14"/>
    <mergeCell ref="GW14:HB14"/>
    <mergeCell ref="HC14:HI14"/>
    <mergeCell ref="HJ14:HO14"/>
    <mergeCell ref="HP14:HU14"/>
    <mergeCell ref="HV14:IB14"/>
    <mergeCell ref="IC14:IH14"/>
    <mergeCell ref="A15:E15"/>
    <mergeCell ref="F15:Z15"/>
    <mergeCell ref="AA15:AF15"/>
    <mergeCell ref="AG15:AM15"/>
    <mergeCell ref="AN15:AT15"/>
    <mergeCell ref="AU15:BA15"/>
    <mergeCell ref="BB15:BG15"/>
    <mergeCell ref="BH15:BN15"/>
    <mergeCell ref="BO15:BW15"/>
    <mergeCell ref="BX15:CD15"/>
    <mergeCell ref="CE15:CJ15"/>
    <mergeCell ref="CK15:CQ15"/>
    <mergeCell ref="CR15:CW15"/>
    <mergeCell ref="CX15:DC15"/>
    <mergeCell ref="DD15:DJ15"/>
    <mergeCell ref="DK15:DP15"/>
    <mergeCell ref="DQ15:DW15"/>
    <mergeCell ref="DX15:EA15"/>
    <mergeCell ref="EB15:EE15"/>
    <mergeCell ref="EF15:EL15"/>
    <mergeCell ref="EM15:ER15"/>
    <mergeCell ref="ES15:EX15"/>
    <mergeCell ref="EY15:FE15"/>
    <mergeCell ref="FF15:FL15"/>
    <mergeCell ref="FM15:FS15"/>
    <mergeCell ref="FT15:FY15"/>
    <mergeCell ref="FZ15:GF15"/>
    <mergeCell ref="GG15:GO15"/>
    <mergeCell ref="GP15:GV15"/>
    <mergeCell ref="GW15:HB15"/>
    <mergeCell ref="HC15:HI15"/>
    <mergeCell ref="HJ15:HO15"/>
    <mergeCell ref="HP15:HU15"/>
    <mergeCell ref="HV15:IB15"/>
    <mergeCell ref="IC15:IH15"/>
    <mergeCell ref="A16:E16"/>
    <mergeCell ref="F16:Z16"/>
    <mergeCell ref="AA16:AF16"/>
    <mergeCell ref="AG16:AM16"/>
    <mergeCell ref="AN16:AT16"/>
    <mergeCell ref="AU16:BA16"/>
    <mergeCell ref="BB16:BG16"/>
    <mergeCell ref="BH16:BN16"/>
    <mergeCell ref="BO16:BW16"/>
    <mergeCell ref="BX16:CD16"/>
    <mergeCell ref="CE16:CJ16"/>
    <mergeCell ref="CK16:CQ16"/>
    <mergeCell ref="CR16:CW16"/>
    <mergeCell ref="CX16:DC16"/>
    <mergeCell ref="DD16:DJ16"/>
    <mergeCell ref="DK16:DP16"/>
    <mergeCell ref="DQ16:DW16"/>
    <mergeCell ref="DX16:EA16"/>
    <mergeCell ref="EB16:EE16"/>
    <mergeCell ref="EF16:EL16"/>
    <mergeCell ref="EM16:ER16"/>
    <mergeCell ref="ES16:EX16"/>
    <mergeCell ref="EY16:FE16"/>
    <mergeCell ref="FF16:FL16"/>
    <mergeCell ref="FM16:FS16"/>
    <mergeCell ref="FT16:FY16"/>
    <mergeCell ref="FZ16:GF16"/>
    <mergeCell ref="GG16:GO16"/>
    <mergeCell ref="GP16:GV16"/>
    <mergeCell ref="GW16:HB16"/>
    <mergeCell ref="HC16:HI16"/>
    <mergeCell ref="HJ16:HO16"/>
    <mergeCell ref="HP16:HU16"/>
    <mergeCell ref="HV16:IB16"/>
    <mergeCell ref="IC16:IH16"/>
    <mergeCell ref="A17:E17"/>
    <mergeCell ref="F17:Z17"/>
    <mergeCell ref="AA17:AF17"/>
    <mergeCell ref="AG17:AM17"/>
    <mergeCell ref="AN17:AT17"/>
    <mergeCell ref="AU17:BA17"/>
    <mergeCell ref="BB17:BG17"/>
    <mergeCell ref="BH17:BN17"/>
    <mergeCell ref="BO17:BW17"/>
    <mergeCell ref="BX17:CD17"/>
    <mergeCell ref="CE17:CJ17"/>
    <mergeCell ref="CK17:CQ17"/>
    <mergeCell ref="CR17:CW17"/>
    <mergeCell ref="CX17:DC17"/>
    <mergeCell ref="DD17:DJ17"/>
    <mergeCell ref="DK17:DP17"/>
    <mergeCell ref="DQ17:DW17"/>
    <mergeCell ref="DX17:EA17"/>
    <mergeCell ref="EB17:EE17"/>
    <mergeCell ref="EF17:EL17"/>
    <mergeCell ref="EM17:ER17"/>
    <mergeCell ref="ES17:EX17"/>
    <mergeCell ref="EY17:FE17"/>
    <mergeCell ref="FF17:FL17"/>
    <mergeCell ref="FM17:FS17"/>
    <mergeCell ref="FT17:FY17"/>
    <mergeCell ref="FZ17:GF17"/>
    <mergeCell ref="GG17:GO17"/>
    <mergeCell ref="GP17:GV17"/>
    <mergeCell ref="GW17:HB17"/>
    <mergeCell ref="HC17:HI17"/>
    <mergeCell ref="HJ17:HO17"/>
    <mergeCell ref="HP17:HU17"/>
    <mergeCell ref="HV17:IB17"/>
    <mergeCell ref="IC17:IH17"/>
    <mergeCell ref="A18:E18"/>
    <mergeCell ref="F18:Z18"/>
    <mergeCell ref="AA18:AF18"/>
    <mergeCell ref="AG18:AM18"/>
    <mergeCell ref="AN18:AT18"/>
    <mergeCell ref="AU18:BA18"/>
    <mergeCell ref="BB18:BG18"/>
    <mergeCell ref="BH18:BN18"/>
    <mergeCell ref="BO18:BW18"/>
    <mergeCell ref="BX18:CD18"/>
    <mergeCell ref="CE18:CJ18"/>
    <mergeCell ref="CK18:CQ18"/>
    <mergeCell ref="CR18:CW18"/>
    <mergeCell ref="CX18:DC18"/>
    <mergeCell ref="DD18:DJ18"/>
    <mergeCell ref="DK18:DP18"/>
    <mergeCell ref="DQ18:DW18"/>
    <mergeCell ref="DX18:EA18"/>
    <mergeCell ref="GW18:HB18"/>
    <mergeCell ref="EB18:EE18"/>
    <mergeCell ref="EF18:EL18"/>
    <mergeCell ref="EM18:ER18"/>
    <mergeCell ref="ES18:EX18"/>
    <mergeCell ref="EY18:FE18"/>
    <mergeCell ref="FF18:FL18"/>
    <mergeCell ref="HC18:HI18"/>
    <mergeCell ref="HJ18:HO18"/>
    <mergeCell ref="HP18:HU18"/>
    <mergeCell ref="HV18:IB18"/>
    <mergeCell ref="IC18:IH18"/>
    <mergeCell ref="FM18:FS18"/>
    <mergeCell ref="FT18:FY18"/>
    <mergeCell ref="FZ18:GF18"/>
    <mergeCell ref="GG18:GO18"/>
    <mergeCell ref="GP18:GV18"/>
    <mergeCell ref="A19:E19"/>
    <mergeCell ref="F19:Z19"/>
    <mergeCell ref="AA19:AF19"/>
    <mergeCell ref="AG19:AM19"/>
    <mergeCell ref="AN19:AT19"/>
    <mergeCell ref="AU19:BA19"/>
    <mergeCell ref="BB19:BG19"/>
    <mergeCell ref="BH19:BN19"/>
    <mergeCell ref="BO19:BW19"/>
    <mergeCell ref="BX19:CD19"/>
    <mergeCell ref="CE19:CJ19"/>
    <mergeCell ref="CK19:CQ19"/>
    <mergeCell ref="CR19:CW19"/>
    <mergeCell ref="CX19:DC19"/>
    <mergeCell ref="DD19:DJ19"/>
    <mergeCell ref="DK19:DP19"/>
    <mergeCell ref="DQ19:DW19"/>
    <mergeCell ref="DX19:EA19"/>
    <mergeCell ref="EB19:EE19"/>
    <mergeCell ref="EF19:EL19"/>
    <mergeCell ref="EM19:ER19"/>
    <mergeCell ref="ES19:EX19"/>
    <mergeCell ref="EY19:FE19"/>
    <mergeCell ref="FF19:FL19"/>
    <mergeCell ref="FM19:FS19"/>
    <mergeCell ref="FT19:FY19"/>
    <mergeCell ref="FZ19:GF19"/>
    <mergeCell ref="GG19:GO19"/>
    <mergeCell ref="GP19:GV19"/>
    <mergeCell ref="GW19:HB19"/>
    <mergeCell ref="HC19:HI19"/>
    <mergeCell ref="HJ19:HO19"/>
    <mergeCell ref="HP19:HU19"/>
    <mergeCell ref="HV19:IB19"/>
    <mergeCell ref="IC19:IH19"/>
    <mergeCell ref="A20:E20"/>
    <mergeCell ref="F20:Z20"/>
    <mergeCell ref="AA20:AF20"/>
    <mergeCell ref="AG20:AM20"/>
    <mergeCell ref="AN20:AT20"/>
    <mergeCell ref="AU20:BA20"/>
    <mergeCell ref="BB20:BG20"/>
    <mergeCell ref="BH20:BN20"/>
    <mergeCell ref="BO20:BW20"/>
    <mergeCell ref="BX20:CD20"/>
    <mergeCell ref="CE20:CJ20"/>
    <mergeCell ref="CK20:CQ20"/>
    <mergeCell ref="CR20:CW20"/>
    <mergeCell ref="CX20:DC20"/>
    <mergeCell ref="DD20:DJ20"/>
    <mergeCell ref="DK20:DP20"/>
    <mergeCell ref="DQ20:DW20"/>
    <mergeCell ref="DX20:EA20"/>
    <mergeCell ref="EB20:EE20"/>
    <mergeCell ref="EF20:EL20"/>
    <mergeCell ref="EM20:ER20"/>
    <mergeCell ref="ES20:EX20"/>
    <mergeCell ref="EY20:FE20"/>
    <mergeCell ref="FF20:FL20"/>
    <mergeCell ref="FM20:FS20"/>
    <mergeCell ref="FT20:FY20"/>
    <mergeCell ref="FZ20:GF20"/>
    <mergeCell ref="GG20:GO20"/>
    <mergeCell ref="GP20:GV20"/>
    <mergeCell ref="GW20:HB20"/>
    <mergeCell ref="HC20:HI20"/>
    <mergeCell ref="HJ20:HO20"/>
    <mergeCell ref="HP20:HU20"/>
    <mergeCell ref="HV20:IB20"/>
    <mergeCell ref="IC20:IH20"/>
    <mergeCell ref="A21:E21"/>
    <mergeCell ref="F21:Z21"/>
    <mergeCell ref="AA21:AF21"/>
    <mergeCell ref="AG21:AM21"/>
    <mergeCell ref="AN21:AT21"/>
    <mergeCell ref="AU21:BA21"/>
    <mergeCell ref="BB21:BG21"/>
    <mergeCell ref="BH21:BN21"/>
    <mergeCell ref="BO21:BW21"/>
    <mergeCell ref="BX21:CD21"/>
    <mergeCell ref="CE21:CJ21"/>
    <mergeCell ref="CK21:CQ21"/>
    <mergeCell ref="CR21:CW21"/>
    <mergeCell ref="CX21:DC21"/>
    <mergeCell ref="DD21:DJ21"/>
    <mergeCell ref="DK21:DP21"/>
    <mergeCell ref="DQ21:DW21"/>
    <mergeCell ref="DX21:EA21"/>
    <mergeCell ref="EB21:EE21"/>
    <mergeCell ref="EF21:EL21"/>
    <mergeCell ref="EM21:ER21"/>
    <mergeCell ref="ES21:EX21"/>
    <mergeCell ref="EY21:FE21"/>
    <mergeCell ref="FF21:FL21"/>
    <mergeCell ref="FM21:FS21"/>
    <mergeCell ref="FT21:FY21"/>
    <mergeCell ref="FZ21:GF21"/>
    <mergeCell ref="GG21:GO21"/>
    <mergeCell ref="GP21:GV21"/>
    <mergeCell ref="GW21:HB21"/>
    <mergeCell ref="HC21:HI21"/>
    <mergeCell ref="HJ21:HO21"/>
    <mergeCell ref="HP21:HU21"/>
    <mergeCell ref="HV21:IB21"/>
    <mergeCell ref="IC21:IH21"/>
    <mergeCell ref="A22:E22"/>
    <mergeCell ref="F22:Z22"/>
    <mergeCell ref="AA22:AF22"/>
    <mergeCell ref="AG22:AM22"/>
    <mergeCell ref="AN22:AT22"/>
    <mergeCell ref="AU22:BA22"/>
    <mergeCell ref="BB22:BG22"/>
    <mergeCell ref="BH22:BN22"/>
    <mergeCell ref="BO22:BW22"/>
    <mergeCell ref="BX22:CD22"/>
    <mergeCell ref="CE22:CJ22"/>
    <mergeCell ref="CK22:CQ22"/>
    <mergeCell ref="CR22:CW22"/>
    <mergeCell ref="CX22:DC22"/>
    <mergeCell ref="DD22:DJ22"/>
    <mergeCell ref="DK22:DP22"/>
    <mergeCell ref="DQ22:DW22"/>
    <mergeCell ref="DX22:EA22"/>
    <mergeCell ref="EB22:EE22"/>
    <mergeCell ref="EF22:EL22"/>
    <mergeCell ref="EM22:ER22"/>
    <mergeCell ref="ES22:EX22"/>
    <mergeCell ref="EY22:FE22"/>
    <mergeCell ref="FF22:FL22"/>
    <mergeCell ref="FM22:FS22"/>
    <mergeCell ref="FT22:FY22"/>
    <mergeCell ref="FZ22:GF22"/>
    <mergeCell ref="GG22:GO22"/>
    <mergeCell ref="GP22:GV22"/>
    <mergeCell ref="GW22:HB22"/>
    <mergeCell ref="HC22:HI22"/>
    <mergeCell ref="HJ22:HO22"/>
    <mergeCell ref="HP22:HU22"/>
    <mergeCell ref="HV22:IB22"/>
    <mergeCell ref="IC22:IH22"/>
    <mergeCell ref="A23:E23"/>
    <mergeCell ref="F23:Z23"/>
    <mergeCell ref="AA23:AF23"/>
    <mergeCell ref="AG23:AM23"/>
    <mergeCell ref="AN23:AT23"/>
    <mergeCell ref="AU23:BA23"/>
    <mergeCell ref="BB23:BG23"/>
    <mergeCell ref="BH23:BN23"/>
    <mergeCell ref="BO23:BW23"/>
    <mergeCell ref="BX23:CD23"/>
    <mergeCell ref="CE23:CJ23"/>
    <mergeCell ref="CK23:CQ23"/>
    <mergeCell ref="CR23:CW23"/>
    <mergeCell ref="CX23:DC23"/>
    <mergeCell ref="DD23:DJ23"/>
    <mergeCell ref="DK23:DP23"/>
    <mergeCell ref="DQ23:DW23"/>
    <mergeCell ref="DX23:EA23"/>
    <mergeCell ref="EB23:EE23"/>
    <mergeCell ref="EF23:EL23"/>
    <mergeCell ref="EM23:ER23"/>
    <mergeCell ref="ES23:EX23"/>
    <mergeCell ref="EY23:FE23"/>
    <mergeCell ref="FF23:FL23"/>
    <mergeCell ref="FM23:FS23"/>
    <mergeCell ref="FT23:FY23"/>
    <mergeCell ref="FZ23:GF23"/>
    <mergeCell ref="GG23:GO23"/>
    <mergeCell ref="GP23:GV23"/>
    <mergeCell ref="GW23:HB23"/>
    <mergeCell ref="HC23:HI23"/>
    <mergeCell ref="HJ23:HO23"/>
    <mergeCell ref="HP23:HU23"/>
    <mergeCell ref="HV23:IB23"/>
    <mergeCell ref="IC23:IH23"/>
    <mergeCell ref="A24:E24"/>
    <mergeCell ref="F24:Z24"/>
    <mergeCell ref="AA24:AF24"/>
    <mergeCell ref="AG24:AM24"/>
    <mergeCell ref="AN24:AT24"/>
    <mergeCell ref="AU24:BA24"/>
    <mergeCell ref="BB24:BG24"/>
    <mergeCell ref="BH24:BN24"/>
    <mergeCell ref="BO24:BW24"/>
    <mergeCell ref="BX24:CD24"/>
    <mergeCell ref="CE24:CJ24"/>
    <mergeCell ref="CK24:CQ24"/>
    <mergeCell ref="CR24:CW24"/>
    <mergeCell ref="CX24:DC24"/>
    <mergeCell ref="DD24:DJ24"/>
    <mergeCell ref="DK24:DP24"/>
    <mergeCell ref="DQ24:DW24"/>
    <mergeCell ref="DX24:EA24"/>
    <mergeCell ref="EB24:EE24"/>
    <mergeCell ref="EF24:EL24"/>
    <mergeCell ref="EM24:ER24"/>
    <mergeCell ref="ES24:EX24"/>
    <mergeCell ref="EY24:FE24"/>
    <mergeCell ref="FF24:FL24"/>
    <mergeCell ref="FM24:FS24"/>
    <mergeCell ref="FT24:FY24"/>
    <mergeCell ref="FZ24:GF24"/>
    <mergeCell ref="GG24:GO24"/>
    <mergeCell ref="GP24:GV24"/>
    <mergeCell ref="GW24:HB24"/>
    <mergeCell ref="HC24:HI24"/>
    <mergeCell ref="HJ24:HO24"/>
    <mergeCell ref="HP24:HU24"/>
    <mergeCell ref="HV24:IB24"/>
    <mergeCell ref="IC24:IH24"/>
    <mergeCell ref="A25:E25"/>
    <mergeCell ref="F25:Z25"/>
    <mergeCell ref="AA25:AF25"/>
    <mergeCell ref="AG25:AM25"/>
    <mergeCell ref="AN25:AT25"/>
    <mergeCell ref="AU25:BA25"/>
    <mergeCell ref="BB25:BG25"/>
    <mergeCell ref="BH25:BN25"/>
    <mergeCell ref="BO25:BW25"/>
    <mergeCell ref="BX25:CD25"/>
    <mergeCell ref="CE25:CJ25"/>
    <mergeCell ref="CK25:CQ25"/>
    <mergeCell ref="CR25:CW25"/>
    <mergeCell ref="CX25:DC25"/>
    <mergeCell ref="DD25:DJ25"/>
    <mergeCell ref="DK25:DP25"/>
    <mergeCell ref="DQ25:DW25"/>
    <mergeCell ref="DX25:EA25"/>
    <mergeCell ref="EB25:EE25"/>
    <mergeCell ref="EF25:EL25"/>
    <mergeCell ref="EM25:ER25"/>
    <mergeCell ref="ES25:EX25"/>
    <mergeCell ref="EY25:FE25"/>
    <mergeCell ref="FF25:FL25"/>
    <mergeCell ref="FM25:FS25"/>
    <mergeCell ref="FT25:FY25"/>
    <mergeCell ref="FZ25:GF25"/>
    <mergeCell ref="GG25:GO25"/>
    <mergeCell ref="GP25:GV25"/>
    <mergeCell ref="GW25:HB25"/>
    <mergeCell ref="HC25:HI25"/>
    <mergeCell ref="HJ25:HO25"/>
    <mergeCell ref="HP25:HU25"/>
    <mergeCell ref="HV25:IB25"/>
    <mergeCell ref="IC25:IH25"/>
    <mergeCell ref="A26:E26"/>
    <mergeCell ref="F26:Z26"/>
    <mergeCell ref="AA26:AF26"/>
    <mergeCell ref="AG26:AM26"/>
    <mergeCell ref="AN26:AT26"/>
    <mergeCell ref="AU26:BA26"/>
    <mergeCell ref="BB26:BG26"/>
    <mergeCell ref="BH26:BN26"/>
    <mergeCell ref="BO26:BW26"/>
    <mergeCell ref="BX26:CD26"/>
    <mergeCell ref="CE26:CJ26"/>
    <mergeCell ref="CK26:CQ26"/>
    <mergeCell ref="CR26:CW26"/>
    <mergeCell ref="CX26:DC26"/>
    <mergeCell ref="DD26:DJ26"/>
    <mergeCell ref="DK26:DP26"/>
    <mergeCell ref="DQ26:DW26"/>
    <mergeCell ref="DX26:EA26"/>
    <mergeCell ref="EB26:EE26"/>
    <mergeCell ref="EF26:EL26"/>
    <mergeCell ref="EM26:ER26"/>
    <mergeCell ref="ES26:EX26"/>
    <mergeCell ref="EY26:FE26"/>
    <mergeCell ref="FF26:FL26"/>
    <mergeCell ref="FM26:FS26"/>
    <mergeCell ref="FT26:FY26"/>
    <mergeCell ref="FZ26:GF26"/>
    <mergeCell ref="GG26:GO26"/>
    <mergeCell ref="GP26:GV26"/>
    <mergeCell ref="GW26:HB26"/>
    <mergeCell ref="HC26:HI26"/>
    <mergeCell ref="HJ26:HO26"/>
    <mergeCell ref="HP26:HU26"/>
    <mergeCell ref="HV26:IB26"/>
    <mergeCell ref="IC26:IH26"/>
    <mergeCell ref="A27:E27"/>
    <mergeCell ref="F27:Z27"/>
    <mergeCell ref="AA27:AF27"/>
    <mergeCell ref="AG27:AM27"/>
    <mergeCell ref="AN27:AT27"/>
    <mergeCell ref="AU27:BA27"/>
    <mergeCell ref="BB27:BG27"/>
    <mergeCell ref="BH27:BN27"/>
    <mergeCell ref="BO27:BW27"/>
    <mergeCell ref="BX27:CD27"/>
    <mergeCell ref="CE27:CJ27"/>
    <mergeCell ref="CK27:CQ27"/>
    <mergeCell ref="CR27:CW27"/>
    <mergeCell ref="CX27:DC27"/>
    <mergeCell ref="DD27:DJ27"/>
    <mergeCell ref="DK27:DP27"/>
    <mergeCell ref="DQ27:DW27"/>
    <mergeCell ref="DX27:EA27"/>
    <mergeCell ref="EB27:EE27"/>
    <mergeCell ref="EF27:EL27"/>
    <mergeCell ref="EM27:ER27"/>
    <mergeCell ref="ES27:EX27"/>
    <mergeCell ref="EY27:FE27"/>
    <mergeCell ref="FF27:FL27"/>
    <mergeCell ref="FM27:FS27"/>
    <mergeCell ref="FT27:FY27"/>
    <mergeCell ref="FZ27:GF27"/>
    <mergeCell ref="GG27:GO27"/>
    <mergeCell ref="GP27:GV27"/>
    <mergeCell ref="GW27:HB27"/>
    <mergeCell ref="HC27:HI27"/>
    <mergeCell ref="HJ27:HO27"/>
    <mergeCell ref="HP27:HU27"/>
    <mergeCell ref="HV27:IB27"/>
    <mergeCell ref="IC27:IH27"/>
    <mergeCell ref="A28:E28"/>
    <mergeCell ref="F28:Z28"/>
    <mergeCell ref="AA28:AF28"/>
    <mergeCell ref="AG28:AM28"/>
    <mergeCell ref="AN28:AT28"/>
    <mergeCell ref="AU28:BA28"/>
    <mergeCell ref="BB28:BG28"/>
    <mergeCell ref="BH28:BN28"/>
    <mergeCell ref="BO28:BW28"/>
    <mergeCell ref="BX28:CD28"/>
    <mergeCell ref="CE28:CJ28"/>
    <mergeCell ref="CK28:CQ28"/>
    <mergeCell ref="CR28:CW28"/>
    <mergeCell ref="CX28:DC28"/>
    <mergeCell ref="DD28:DJ28"/>
    <mergeCell ref="DK28:DP28"/>
    <mergeCell ref="DQ28:DW28"/>
    <mergeCell ref="DX28:EA28"/>
    <mergeCell ref="EB28:EE28"/>
    <mergeCell ref="EF28:EL28"/>
    <mergeCell ref="EM28:ER28"/>
    <mergeCell ref="ES28:EX28"/>
    <mergeCell ref="EY28:FE28"/>
    <mergeCell ref="FF28:FL28"/>
    <mergeCell ref="FM28:FS28"/>
    <mergeCell ref="FT28:FY28"/>
    <mergeCell ref="FZ28:GF28"/>
    <mergeCell ref="GG28:GO28"/>
    <mergeCell ref="GP28:GV28"/>
    <mergeCell ref="GW28:HB28"/>
    <mergeCell ref="HC28:HI28"/>
    <mergeCell ref="HJ28:HO28"/>
    <mergeCell ref="HP28:HU28"/>
    <mergeCell ref="HV28:IB28"/>
    <mergeCell ref="IC28:IH28"/>
    <mergeCell ref="A29:E29"/>
    <mergeCell ref="F29:Z29"/>
    <mergeCell ref="AA29:AF29"/>
    <mergeCell ref="AG29:AM29"/>
    <mergeCell ref="AN29:AT29"/>
    <mergeCell ref="AU29:BA29"/>
    <mergeCell ref="BB29:BG29"/>
    <mergeCell ref="BH29:BN29"/>
    <mergeCell ref="BO29:BW29"/>
    <mergeCell ref="BX29:CD29"/>
    <mergeCell ref="CE29:CJ29"/>
    <mergeCell ref="CK29:CQ29"/>
    <mergeCell ref="CR29:CW29"/>
    <mergeCell ref="CX29:DC29"/>
    <mergeCell ref="DD29:DJ29"/>
    <mergeCell ref="DK29:DP29"/>
    <mergeCell ref="DQ29:DW29"/>
    <mergeCell ref="DX29:EA29"/>
    <mergeCell ref="EB29:EE29"/>
    <mergeCell ref="EF29:EL29"/>
    <mergeCell ref="EM29:ER29"/>
    <mergeCell ref="ES29:EX29"/>
    <mergeCell ref="EY29:FE29"/>
    <mergeCell ref="FF29:FL29"/>
    <mergeCell ref="FM29:FS29"/>
    <mergeCell ref="FT29:FY29"/>
    <mergeCell ref="FZ29:GF29"/>
    <mergeCell ref="GG29:GO29"/>
    <mergeCell ref="GP29:GV29"/>
    <mergeCell ref="GW29:HB29"/>
    <mergeCell ref="HC29:HI29"/>
    <mergeCell ref="HJ29:HO29"/>
    <mergeCell ref="HP29:HU29"/>
    <mergeCell ref="HV29:IB29"/>
    <mergeCell ref="IC29:IH29"/>
    <mergeCell ref="A30:E30"/>
    <mergeCell ref="F30:Z30"/>
    <mergeCell ref="AA30:AF30"/>
    <mergeCell ref="AG30:AM30"/>
    <mergeCell ref="AN30:AT30"/>
    <mergeCell ref="AU30:BA30"/>
    <mergeCell ref="BB30:BG30"/>
    <mergeCell ref="BH30:BN30"/>
    <mergeCell ref="BO30:BW30"/>
    <mergeCell ref="BX30:CD30"/>
    <mergeCell ref="CE30:CJ30"/>
    <mergeCell ref="CK30:CQ30"/>
    <mergeCell ref="CR30:CW30"/>
    <mergeCell ref="CX30:DC30"/>
    <mergeCell ref="DD30:DJ30"/>
    <mergeCell ref="DK30:DP30"/>
    <mergeCell ref="DQ30:DW30"/>
    <mergeCell ref="DX30:EA30"/>
    <mergeCell ref="EB30:EE30"/>
    <mergeCell ref="EF30:EL30"/>
    <mergeCell ref="EM30:ER30"/>
    <mergeCell ref="ES30:EX30"/>
    <mergeCell ref="EY30:FE30"/>
    <mergeCell ref="FF30:FL30"/>
    <mergeCell ref="FM30:FS30"/>
    <mergeCell ref="FT30:FY30"/>
    <mergeCell ref="FZ30:GF30"/>
    <mergeCell ref="GG30:GO30"/>
    <mergeCell ref="GP30:GV30"/>
    <mergeCell ref="GW30:HB30"/>
    <mergeCell ref="HC30:HI30"/>
    <mergeCell ref="HJ30:HO30"/>
    <mergeCell ref="HP30:HU30"/>
    <mergeCell ref="HV30:IB30"/>
    <mergeCell ref="IC30:IH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0"/>
  <sheetViews>
    <sheetView zoomScalePageLayoutView="0" workbookViewId="0" topLeftCell="A4">
      <selection activeCell="Y3" sqref="Y3"/>
    </sheetView>
  </sheetViews>
  <sheetFormatPr defaultColWidth="0.875" defaultRowHeight="12.75"/>
  <cols>
    <col min="1" max="25" width="0.875" style="1" customWidth="1"/>
    <col min="26" max="26" width="9.625" style="1" customWidth="1"/>
    <col min="27" max="31" width="0.875" style="1" customWidth="1"/>
    <col min="32" max="32" width="6.25390625" style="1" customWidth="1"/>
    <col min="33" max="74" width="0.875" style="1" customWidth="1"/>
    <col min="75" max="75" width="4.625" style="1" customWidth="1"/>
    <col min="76" max="87" width="0.875" style="1" customWidth="1"/>
    <col min="88" max="88" width="3.25390625" style="1" customWidth="1"/>
    <col min="89" max="106" width="0.875" style="1" customWidth="1"/>
    <col min="107" max="107" width="4.00390625" style="1" customWidth="1"/>
    <col min="108" max="125" width="0.875" style="1" customWidth="1"/>
    <col min="126" max="126" width="4.125" style="1" customWidth="1"/>
    <col min="127" max="127" width="0.875" style="1" customWidth="1"/>
    <col min="128" max="128" width="1.12109375" style="1" customWidth="1"/>
    <col min="129" max="129" width="0.875" style="1" customWidth="1"/>
    <col min="130" max="131" width="2.25390625" style="1" customWidth="1"/>
    <col min="132" max="134" width="0.875" style="1" customWidth="1"/>
    <col min="135" max="135" width="5.375" style="1" customWidth="1"/>
    <col min="136" max="141" width="0.875" style="1" customWidth="1"/>
    <col min="142" max="142" width="2.25390625" style="1" customWidth="1"/>
    <col min="143" max="146" width="0.875" style="1" customWidth="1"/>
    <col min="147" max="147" width="1.875" style="1" customWidth="1"/>
    <col min="148" max="153" width="0.875" style="1" customWidth="1"/>
    <col min="154" max="154" width="1.25" style="1" customWidth="1"/>
    <col min="155" max="180" width="0.875" style="1" customWidth="1"/>
    <col min="181" max="181" width="6.00390625" style="1" customWidth="1"/>
    <col min="182" max="196" width="0.875" style="1" customWidth="1"/>
    <col min="197" max="197" width="2.25390625" style="1" customWidth="1"/>
    <col min="198" max="201" width="0.875" style="1" customWidth="1"/>
    <col min="202" max="202" width="2.375" style="1" customWidth="1"/>
    <col min="203" max="228" width="0.875" style="1" customWidth="1"/>
    <col min="229" max="229" width="6.125" style="1" customWidth="1"/>
    <col min="230" max="235" width="0.875" style="1" customWidth="1"/>
    <col min="236" max="236" width="2.75390625" style="1" customWidth="1"/>
    <col min="237" max="240" width="0.875" style="1" customWidth="1"/>
    <col min="241" max="241" width="2.625" style="1" customWidth="1"/>
    <col min="242" max="242" width="3.625" style="1" customWidth="1"/>
    <col min="243" max="16384" width="0.875" style="1" customWidth="1"/>
  </cols>
  <sheetData>
    <row r="1" spans="214:242" s="2" customFormat="1" ht="29.25" customHeight="1">
      <c r="HF1" s="299" t="s">
        <v>105</v>
      </c>
      <c r="HG1" s="299"/>
      <c r="HH1" s="299"/>
      <c r="HI1" s="299"/>
      <c r="HJ1" s="299"/>
      <c r="HK1" s="299"/>
      <c r="HL1" s="299"/>
      <c r="HM1" s="299"/>
      <c r="HN1" s="299"/>
      <c r="HO1" s="299"/>
      <c r="HP1" s="299"/>
      <c r="HQ1" s="299"/>
      <c r="HR1" s="299"/>
      <c r="HS1" s="299"/>
      <c r="HT1" s="299"/>
      <c r="HU1" s="299"/>
      <c r="HV1" s="299"/>
      <c r="HW1" s="299"/>
      <c r="HX1" s="299"/>
      <c r="HY1" s="299"/>
      <c r="HZ1" s="299"/>
      <c r="IA1" s="299"/>
      <c r="IB1" s="299"/>
      <c r="IC1" s="299"/>
      <c r="ID1" s="299"/>
      <c r="IE1" s="299"/>
      <c r="IF1" s="299"/>
      <c r="IG1" s="299"/>
      <c r="IH1" s="299"/>
    </row>
    <row r="2" spans="1:242" s="4" customFormat="1" ht="22.5" customHeight="1">
      <c r="A2" s="199" t="s">
        <v>679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  <c r="IB2" s="199"/>
      <c r="IC2" s="199"/>
      <c r="ID2" s="199"/>
      <c r="IE2" s="199"/>
      <c r="IF2" s="199"/>
      <c r="IG2" s="199"/>
      <c r="IH2" s="199"/>
    </row>
    <row r="3" spans="212:242" ht="22.5" customHeight="1">
      <c r="HD3" s="174" t="s">
        <v>84</v>
      </c>
      <c r="HE3" s="174"/>
      <c r="HF3" s="174"/>
      <c r="HG3" s="174"/>
      <c r="HH3" s="174"/>
      <c r="HI3" s="174"/>
      <c r="HJ3" s="174"/>
      <c r="HK3" s="174"/>
      <c r="HL3" s="174"/>
      <c r="HM3" s="174"/>
      <c r="HN3" s="174"/>
      <c r="HO3" s="174"/>
      <c r="HP3" s="174"/>
      <c r="HQ3" s="174"/>
      <c r="HR3" s="174"/>
      <c r="HS3" s="174"/>
      <c r="HT3" s="174"/>
      <c r="HU3" s="174"/>
      <c r="HV3" s="174"/>
      <c r="HW3" s="174"/>
      <c r="HX3" s="174"/>
      <c r="HY3" s="174"/>
      <c r="HZ3" s="174"/>
      <c r="IA3" s="174"/>
      <c r="IB3" s="174"/>
      <c r="IC3" s="174"/>
      <c r="ID3" s="174"/>
      <c r="IE3" s="174"/>
      <c r="IF3" s="174"/>
      <c r="IG3" s="174"/>
      <c r="IH3" s="174"/>
    </row>
    <row r="4" spans="214:242" ht="11.25">
      <c r="HF4" s="6"/>
      <c r="HG4" s="300"/>
      <c r="HH4" s="300"/>
      <c r="HI4" s="300"/>
      <c r="HJ4" s="300"/>
      <c r="HK4" s="300"/>
      <c r="HL4" s="300"/>
      <c r="HM4" s="300"/>
      <c r="HN4" s="300"/>
      <c r="HO4" s="300"/>
      <c r="HP4" s="300"/>
      <c r="HQ4" s="300"/>
      <c r="HR4" s="300"/>
      <c r="HS4" s="300"/>
      <c r="HT4" s="300"/>
      <c r="HU4" s="300"/>
      <c r="HV4" s="300"/>
      <c r="HW4" s="300"/>
      <c r="HX4" s="300"/>
      <c r="HY4" s="300"/>
      <c r="HZ4" s="300"/>
      <c r="IA4" s="300"/>
      <c r="IB4" s="300"/>
      <c r="IC4" s="300"/>
      <c r="ID4" s="300"/>
      <c r="IE4" s="300"/>
      <c r="IF4" s="300"/>
      <c r="IG4" s="300"/>
      <c r="IH4" s="300"/>
    </row>
    <row r="5" spans="215:242" ht="12.75" customHeight="1">
      <c r="HG5" s="301" t="s">
        <v>8</v>
      </c>
      <c r="HH5" s="301"/>
      <c r="HI5" s="301"/>
      <c r="HJ5" s="301"/>
      <c r="HK5" s="301"/>
      <c r="HL5" s="301"/>
      <c r="HM5" s="301"/>
      <c r="HN5" s="301"/>
      <c r="HO5" s="301"/>
      <c r="HP5" s="301"/>
      <c r="HQ5" s="301"/>
      <c r="HR5" s="301"/>
      <c r="HS5" s="301"/>
      <c r="HT5" s="301"/>
      <c r="HU5" s="301"/>
      <c r="HV5" s="301"/>
      <c r="HW5" s="301"/>
      <c r="HX5" s="301"/>
      <c r="HY5" s="301"/>
      <c r="HZ5" s="301"/>
      <c r="IA5" s="301"/>
      <c r="IB5" s="301"/>
      <c r="IC5" s="301"/>
      <c r="ID5" s="301"/>
      <c r="IE5" s="301"/>
      <c r="IF5" s="301"/>
      <c r="IG5" s="301"/>
      <c r="IH5" s="301"/>
    </row>
    <row r="6" spans="214:242" ht="11.25">
      <c r="HF6" s="302" t="s">
        <v>9</v>
      </c>
      <c r="HG6" s="302"/>
      <c r="HH6" s="303" t="s">
        <v>85</v>
      </c>
      <c r="HI6" s="303"/>
      <c r="HJ6" s="303"/>
      <c r="HK6" s="324" t="s">
        <v>9</v>
      </c>
      <c r="HL6" s="324"/>
      <c r="HM6" s="303" t="s">
        <v>657</v>
      </c>
      <c r="HN6" s="303"/>
      <c r="HO6" s="303"/>
      <c r="HP6" s="303"/>
      <c r="HQ6" s="303"/>
      <c r="HR6" s="303"/>
      <c r="HS6" s="303"/>
      <c r="HT6" s="303"/>
      <c r="HU6" s="303"/>
      <c r="HV6" s="303"/>
      <c r="HW6" s="303"/>
      <c r="HX6" s="302">
        <v>20</v>
      </c>
      <c r="HY6" s="302"/>
      <c r="HZ6" s="302"/>
      <c r="IA6" s="304" t="s">
        <v>658</v>
      </c>
      <c r="IB6" s="304"/>
      <c r="IC6" s="304"/>
      <c r="IE6" s="5" t="s">
        <v>11</v>
      </c>
      <c r="IH6" s="5"/>
    </row>
    <row r="7" ht="11.25">
      <c r="IH7" s="3" t="s">
        <v>10</v>
      </c>
    </row>
    <row r="9" spans="1:242" s="2" customFormat="1" ht="11.25" customHeight="1">
      <c r="A9" s="293" t="s">
        <v>0</v>
      </c>
      <c r="B9" s="294"/>
      <c r="C9" s="294"/>
      <c r="D9" s="294"/>
      <c r="E9" s="295"/>
      <c r="F9" s="293" t="s">
        <v>106</v>
      </c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5"/>
      <c r="AA9" s="284" t="s">
        <v>107</v>
      </c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6"/>
      <c r="DQ9" s="293" t="s">
        <v>108</v>
      </c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5"/>
      <c r="ES9" s="284" t="s">
        <v>109</v>
      </c>
      <c r="ET9" s="285"/>
      <c r="EU9" s="285"/>
      <c r="EV9" s="285"/>
      <c r="EW9" s="285"/>
      <c r="EX9" s="285"/>
      <c r="EY9" s="285"/>
      <c r="EZ9" s="285"/>
      <c r="FA9" s="285"/>
      <c r="FB9" s="285"/>
      <c r="FC9" s="285"/>
      <c r="FD9" s="285"/>
      <c r="FE9" s="285"/>
      <c r="FF9" s="285"/>
      <c r="FG9" s="285"/>
      <c r="FH9" s="285"/>
      <c r="FI9" s="285"/>
      <c r="FJ9" s="285"/>
      <c r="FK9" s="285"/>
      <c r="FL9" s="285"/>
      <c r="FM9" s="285"/>
      <c r="FN9" s="285"/>
      <c r="FO9" s="285"/>
      <c r="FP9" s="285"/>
      <c r="FQ9" s="285"/>
      <c r="FR9" s="285"/>
      <c r="FS9" s="285"/>
      <c r="FT9" s="285"/>
      <c r="FU9" s="285"/>
      <c r="FV9" s="285"/>
      <c r="FW9" s="285"/>
      <c r="FX9" s="285"/>
      <c r="FY9" s="285"/>
      <c r="FZ9" s="285"/>
      <c r="GA9" s="285"/>
      <c r="GB9" s="285"/>
      <c r="GC9" s="285"/>
      <c r="GD9" s="285"/>
      <c r="GE9" s="285"/>
      <c r="GF9" s="285"/>
      <c r="GG9" s="285"/>
      <c r="GH9" s="285"/>
      <c r="GI9" s="285"/>
      <c r="GJ9" s="285"/>
      <c r="GK9" s="285"/>
      <c r="GL9" s="285"/>
      <c r="GM9" s="285"/>
      <c r="GN9" s="285"/>
      <c r="GO9" s="285"/>
      <c r="GP9" s="285"/>
      <c r="GQ9" s="285"/>
      <c r="GR9" s="285"/>
      <c r="GS9" s="285"/>
      <c r="GT9" s="285"/>
      <c r="GU9" s="285"/>
      <c r="GV9" s="285"/>
      <c r="GW9" s="285"/>
      <c r="GX9" s="285"/>
      <c r="GY9" s="285"/>
      <c r="GZ9" s="285"/>
      <c r="HA9" s="285"/>
      <c r="HB9" s="285"/>
      <c r="HC9" s="285"/>
      <c r="HD9" s="285"/>
      <c r="HE9" s="285"/>
      <c r="HF9" s="285"/>
      <c r="HG9" s="285"/>
      <c r="HH9" s="285"/>
      <c r="HI9" s="285"/>
      <c r="HJ9" s="285"/>
      <c r="HK9" s="285"/>
      <c r="HL9" s="285"/>
      <c r="HM9" s="285"/>
      <c r="HN9" s="285"/>
      <c r="HO9" s="285"/>
      <c r="HP9" s="285"/>
      <c r="HQ9" s="285"/>
      <c r="HR9" s="285"/>
      <c r="HS9" s="285"/>
      <c r="HT9" s="285"/>
      <c r="HU9" s="285"/>
      <c r="HV9" s="285"/>
      <c r="HW9" s="285"/>
      <c r="HX9" s="285"/>
      <c r="HY9" s="285"/>
      <c r="HZ9" s="285"/>
      <c r="IA9" s="285"/>
      <c r="IB9" s="285"/>
      <c r="IC9" s="285"/>
      <c r="ID9" s="285"/>
      <c r="IE9" s="285"/>
      <c r="IF9" s="285"/>
      <c r="IG9" s="285"/>
      <c r="IH9" s="286"/>
    </row>
    <row r="10" spans="1:242" s="2" customFormat="1" ht="11.25" customHeight="1">
      <c r="A10" s="296"/>
      <c r="B10" s="297"/>
      <c r="C10" s="297"/>
      <c r="D10" s="297"/>
      <c r="E10" s="298"/>
      <c r="F10" s="296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8"/>
      <c r="AA10" s="284" t="s">
        <v>110</v>
      </c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6"/>
      <c r="BB10" s="284" t="s">
        <v>111</v>
      </c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6"/>
      <c r="CE10" s="284" t="s">
        <v>112</v>
      </c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6"/>
      <c r="DK10" s="287" t="s">
        <v>113</v>
      </c>
      <c r="DL10" s="288"/>
      <c r="DM10" s="288"/>
      <c r="DN10" s="288"/>
      <c r="DO10" s="288"/>
      <c r="DP10" s="289"/>
      <c r="DQ10" s="296"/>
      <c r="DR10" s="297"/>
      <c r="DS10" s="297"/>
      <c r="DT10" s="297"/>
      <c r="DU10" s="297"/>
      <c r="DV10" s="297"/>
      <c r="DW10" s="297"/>
      <c r="DX10" s="297"/>
      <c r="DY10" s="297"/>
      <c r="DZ10" s="297"/>
      <c r="EA10" s="297"/>
      <c r="EB10" s="297"/>
      <c r="EC10" s="297"/>
      <c r="ED10" s="297"/>
      <c r="EE10" s="297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8"/>
      <c r="ES10" s="284" t="s">
        <v>110</v>
      </c>
      <c r="ET10" s="285"/>
      <c r="EU10" s="285"/>
      <c r="EV10" s="285"/>
      <c r="EW10" s="285"/>
      <c r="EX10" s="285"/>
      <c r="EY10" s="285"/>
      <c r="EZ10" s="285"/>
      <c r="FA10" s="285"/>
      <c r="FB10" s="285"/>
      <c r="FC10" s="285"/>
      <c r="FD10" s="285"/>
      <c r="FE10" s="285"/>
      <c r="FF10" s="285"/>
      <c r="FG10" s="285"/>
      <c r="FH10" s="285"/>
      <c r="FI10" s="285"/>
      <c r="FJ10" s="285"/>
      <c r="FK10" s="285"/>
      <c r="FL10" s="285"/>
      <c r="FM10" s="285"/>
      <c r="FN10" s="285"/>
      <c r="FO10" s="285"/>
      <c r="FP10" s="285"/>
      <c r="FQ10" s="285"/>
      <c r="FR10" s="285"/>
      <c r="FS10" s="286"/>
      <c r="FT10" s="284" t="s">
        <v>111</v>
      </c>
      <c r="FU10" s="285"/>
      <c r="FV10" s="285"/>
      <c r="FW10" s="285"/>
      <c r="FX10" s="285"/>
      <c r="FY10" s="285"/>
      <c r="FZ10" s="285"/>
      <c r="GA10" s="285"/>
      <c r="GB10" s="285"/>
      <c r="GC10" s="285"/>
      <c r="GD10" s="285"/>
      <c r="GE10" s="285"/>
      <c r="GF10" s="285"/>
      <c r="GG10" s="285"/>
      <c r="GH10" s="285"/>
      <c r="GI10" s="285"/>
      <c r="GJ10" s="285"/>
      <c r="GK10" s="285"/>
      <c r="GL10" s="285"/>
      <c r="GM10" s="285"/>
      <c r="GN10" s="285"/>
      <c r="GO10" s="285"/>
      <c r="GP10" s="285"/>
      <c r="GQ10" s="285"/>
      <c r="GR10" s="285"/>
      <c r="GS10" s="285"/>
      <c r="GT10" s="285"/>
      <c r="GU10" s="285"/>
      <c r="GV10" s="286"/>
      <c r="GW10" s="284" t="s">
        <v>112</v>
      </c>
      <c r="GX10" s="285"/>
      <c r="GY10" s="285"/>
      <c r="GZ10" s="285"/>
      <c r="HA10" s="285"/>
      <c r="HB10" s="285"/>
      <c r="HC10" s="285"/>
      <c r="HD10" s="285"/>
      <c r="HE10" s="285"/>
      <c r="HF10" s="285"/>
      <c r="HG10" s="285"/>
      <c r="HH10" s="285"/>
      <c r="HI10" s="285"/>
      <c r="HJ10" s="285"/>
      <c r="HK10" s="285"/>
      <c r="HL10" s="285"/>
      <c r="HM10" s="285"/>
      <c r="HN10" s="285"/>
      <c r="HO10" s="285"/>
      <c r="HP10" s="285"/>
      <c r="HQ10" s="285"/>
      <c r="HR10" s="285"/>
      <c r="HS10" s="285"/>
      <c r="HT10" s="285"/>
      <c r="HU10" s="285"/>
      <c r="HV10" s="285"/>
      <c r="HW10" s="285"/>
      <c r="HX10" s="285"/>
      <c r="HY10" s="285"/>
      <c r="HZ10" s="285"/>
      <c r="IA10" s="285"/>
      <c r="IB10" s="286"/>
      <c r="IC10" s="287" t="s">
        <v>113</v>
      </c>
      <c r="ID10" s="288"/>
      <c r="IE10" s="288"/>
      <c r="IF10" s="288"/>
      <c r="IG10" s="288"/>
      <c r="IH10" s="289"/>
    </row>
    <row r="11" spans="1:242" s="2" customFormat="1" ht="57" customHeight="1">
      <c r="A11" s="284"/>
      <c r="B11" s="285"/>
      <c r="C11" s="285"/>
      <c r="D11" s="285"/>
      <c r="E11" s="286"/>
      <c r="F11" s="284" t="s">
        <v>12</v>
      </c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6"/>
      <c r="AA11" s="281" t="s">
        <v>114</v>
      </c>
      <c r="AB11" s="282"/>
      <c r="AC11" s="282"/>
      <c r="AD11" s="282"/>
      <c r="AE11" s="282"/>
      <c r="AF11" s="283"/>
      <c r="AG11" s="281" t="s">
        <v>115</v>
      </c>
      <c r="AH11" s="282"/>
      <c r="AI11" s="282"/>
      <c r="AJ11" s="282"/>
      <c r="AK11" s="282"/>
      <c r="AL11" s="282"/>
      <c r="AM11" s="283"/>
      <c r="AN11" s="281" t="s">
        <v>116</v>
      </c>
      <c r="AO11" s="282"/>
      <c r="AP11" s="282"/>
      <c r="AQ11" s="282"/>
      <c r="AR11" s="282"/>
      <c r="AS11" s="282"/>
      <c r="AT11" s="283"/>
      <c r="AU11" s="281" t="s">
        <v>117</v>
      </c>
      <c r="AV11" s="282"/>
      <c r="AW11" s="282"/>
      <c r="AX11" s="282"/>
      <c r="AY11" s="282"/>
      <c r="AZ11" s="282"/>
      <c r="BA11" s="283"/>
      <c r="BB11" s="281" t="s">
        <v>114</v>
      </c>
      <c r="BC11" s="282"/>
      <c r="BD11" s="282"/>
      <c r="BE11" s="282"/>
      <c r="BF11" s="282"/>
      <c r="BG11" s="283"/>
      <c r="BH11" s="281" t="s">
        <v>115</v>
      </c>
      <c r="BI11" s="282"/>
      <c r="BJ11" s="282"/>
      <c r="BK11" s="282"/>
      <c r="BL11" s="282"/>
      <c r="BM11" s="282"/>
      <c r="BN11" s="283"/>
      <c r="BO11" s="281" t="s">
        <v>118</v>
      </c>
      <c r="BP11" s="282"/>
      <c r="BQ11" s="282"/>
      <c r="BR11" s="282"/>
      <c r="BS11" s="282"/>
      <c r="BT11" s="282"/>
      <c r="BU11" s="282"/>
      <c r="BV11" s="282"/>
      <c r="BW11" s="283"/>
      <c r="BX11" s="281" t="s">
        <v>119</v>
      </c>
      <c r="BY11" s="282"/>
      <c r="BZ11" s="282"/>
      <c r="CA11" s="282"/>
      <c r="CB11" s="282"/>
      <c r="CC11" s="282"/>
      <c r="CD11" s="283"/>
      <c r="CE11" s="281" t="s">
        <v>114</v>
      </c>
      <c r="CF11" s="282"/>
      <c r="CG11" s="282"/>
      <c r="CH11" s="282"/>
      <c r="CI11" s="282"/>
      <c r="CJ11" s="283"/>
      <c r="CK11" s="281" t="s">
        <v>115</v>
      </c>
      <c r="CL11" s="282"/>
      <c r="CM11" s="282"/>
      <c r="CN11" s="282"/>
      <c r="CO11" s="282"/>
      <c r="CP11" s="282"/>
      <c r="CQ11" s="283"/>
      <c r="CR11" s="287" t="s">
        <v>120</v>
      </c>
      <c r="CS11" s="288"/>
      <c r="CT11" s="288"/>
      <c r="CU11" s="288"/>
      <c r="CV11" s="288"/>
      <c r="CW11" s="289"/>
      <c r="CX11" s="287" t="s">
        <v>121</v>
      </c>
      <c r="CY11" s="288"/>
      <c r="CZ11" s="288"/>
      <c r="DA11" s="288"/>
      <c r="DB11" s="288"/>
      <c r="DC11" s="289"/>
      <c r="DD11" s="287" t="s">
        <v>122</v>
      </c>
      <c r="DE11" s="288"/>
      <c r="DF11" s="288"/>
      <c r="DG11" s="288"/>
      <c r="DH11" s="282"/>
      <c r="DI11" s="282"/>
      <c r="DJ11" s="283"/>
      <c r="DK11" s="290"/>
      <c r="DL11" s="291"/>
      <c r="DM11" s="291"/>
      <c r="DN11" s="291"/>
      <c r="DO11" s="291"/>
      <c r="DP11" s="292"/>
      <c r="DQ11" s="281" t="s">
        <v>123</v>
      </c>
      <c r="DR11" s="282"/>
      <c r="DS11" s="282"/>
      <c r="DT11" s="282"/>
      <c r="DU11" s="282"/>
      <c r="DV11" s="282"/>
      <c r="DW11" s="283"/>
      <c r="DX11" s="281" t="s">
        <v>124</v>
      </c>
      <c r="DY11" s="282"/>
      <c r="DZ11" s="282"/>
      <c r="EA11" s="283"/>
      <c r="EB11" s="281" t="s">
        <v>125</v>
      </c>
      <c r="EC11" s="282"/>
      <c r="ED11" s="282"/>
      <c r="EE11" s="283"/>
      <c r="EF11" s="281" t="s">
        <v>126</v>
      </c>
      <c r="EG11" s="282"/>
      <c r="EH11" s="282"/>
      <c r="EI11" s="282"/>
      <c r="EJ11" s="282"/>
      <c r="EK11" s="282"/>
      <c r="EL11" s="283"/>
      <c r="EM11" s="281" t="s">
        <v>127</v>
      </c>
      <c r="EN11" s="282"/>
      <c r="EO11" s="282"/>
      <c r="EP11" s="282"/>
      <c r="EQ11" s="282"/>
      <c r="ER11" s="283"/>
      <c r="ES11" s="281" t="s">
        <v>114</v>
      </c>
      <c r="ET11" s="282"/>
      <c r="EU11" s="282"/>
      <c r="EV11" s="282"/>
      <c r="EW11" s="282"/>
      <c r="EX11" s="283"/>
      <c r="EY11" s="281" t="s">
        <v>115</v>
      </c>
      <c r="EZ11" s="282"/>
      <c r="FA11" s="282"/>
      <c r="FB11" s="282"/>
      <c r="FC11" s="282"/>
      <c r="FD11" s="282"/>
      <c r="FE11" s="283"/>
      <c r="FF11" s="281" t="s">
        <v>116</v>
      </c>
      <c r="FG11" s="282"/>
      <c r="FH11" s="282"/>
      <c r="FI11" s="282"/>
      <c r="FJ11" s="282"/>
      <c r="FK11" s="282"/>
      <c r="FL11" s="283"/>
      <c r="FM11" s="281" t="s">
        <v>117</v>
      </c>
      <c r="FN11" s="282"/>
      <c r="FO11" s="282"/>
      <c r="FP11" s="282"/>
      <c r="FQ11" s="282"/>
      <c r="FR11" s="282"/>
      <c r="FS11" s="283"/>
      <c r="FT11" s="281" t="s">
        <v>114</v>
      </c>
      <c r="FU11" s="282"/>
      <c r="FV11" s="282"/>
      <c r="FW11" s="282"/>
      <c r="FX11" s="282"/>
      <c r="FY11" s="283"/>
      <c r="FZ11" s="281" t="s">
        <v>115</v>
      </c>
      <c r="GA11" s="282"/>
      <c r="GB11" s="282"/>
      <c r="GC11" s="282"/>
      <c r="GD11" s="282"/>
      <c r="GE11" s="282"/>
      <c r="GF11" s="283"/>
      <c r="GG11" s="281" t="s">
        <v>118</v>
      </c>
      <c r="GH11" s="282"/>
      <c r="GI11" s="282"/>
      <c r="GJ11" s="282"/>
      <c r="GK11" s="282"/>
      <c r="GL11" s="282"/>
      <c r="GM11" s="282"/>
      <c r="GN11" s="282"/>
      <c r="GO11" s="283"/>
      <c r="GP11" s="281" t="s">
        <v>119</v>
      </c>
      <c r="GQ11" s="282"/>
      <c r="GR11" s="282"/>
      <c r="GS11" s="282"/>
      <c r="GT11" s="282"/>
      <c r="GU11" s="282"/>
      <c r="GV11" s="283"/>
      <c r="GW11" s="281" t="s">
        <v>114</v>
      </c>
      <c r="GX11" s="282"/>
      <c r="GY11" s="282"/>
      <c r="GZ11" s="282"/>
      <c r="HA11" s="282"/>
      <c r="HB11" s="283"/>
      <c r="HC11" s="281" t="s">
        <v>115</v>
      </c>
      <c r="HD11" s="282"/>
      <c r="HE11" s="282"/>
      <c r="HF11" s="282"/>
      <c r="HG11" s="282"/>
      <c r="HH11" s="282"/>
      <c r="HI11" s="283"/>
      <c r="HJ11" s="281" t="s">
        <v>120</v>
      </c>
      <c r="HK11" s="282"/>
      <c r="HL11" s="282"/>
      <c r="HM11" s="282"/>
      <c r="HN11" s="282"/>
      <c r="HO11" s="283"/>
      <c r="HP11" s="281" t="s">
        <v>121</v>
      </c>
      <c r="HQ11" s="282"/>
      <c r="HR11" s="282"/>
      <c r="HS11" s="282"/>
      <c r="HT11" s="282"/>
      <c r="HU11" s="283"/>
      <c r="HV11" s="281" t="s">
        <v>122</v>
      </c>
      <c r="HW11" s="282"/>
      <c r="HX11" s="282"/>
      <c r="HY11" s="282"/>
      <c r="HZ11" s="282"/>
      <c r="IA11" s="282"/>
      <c r="IB11" s="283"/>
      <c r="IC11" s="290"/>
      <c r="ID11" s="291"/>
      <c r="IE11" s="291"/>
      <c r="IF11" s="291"/>
      <c r="IG11" s="291"/>
      <c r="IH11" s="292"/>
    </row>
    <row r="12" spans="1:242" s="2" customFormat="1" ht="22.5" customHeight="1">
      <c r="A12" s="224" t="s">
        <v>19</v>
      </c>
      <c r="B12" s="225"/>
      <c r="C12" s="225"/>
      <c r="D12" s="225"/>
      <c r="E12" s="226"/>
      <c r="F12" s="230" t="s">
        <v>669</v>
      </c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2"/>
      <c r="AA12" s="305"/>
      <c r="AB12" s="306"/>
      <c r="AC12" s="306"/>
      <c r="AD12" s="306"/>
      <c r="AE12" s="306"/>
      <c r="AF12" s="307"/>
      <c r="AG12" s="305"/>
      <c r="AH12" s="306"/>
      <c r="AI12" s="306"/>
      <c r="AJ12" s="306"/>
      <c r="AK12" s="306"/>
      <c r="AL12" s="306"/>
      <c r="AM12" s="307"/>
      <c r="AN12" s="305"/>
      <c r="AO12" s="306"/>
      <c r="AP12" s="306"/>
      <c r="AQ12" s="306"/>
      <c r="AR12" s="306"/>
      <c r="AS12" s="306"/>
      <c r="AT12" s="307"/>
      <c r="AU12" s="305"/>
      <c r="AV12" s="306"/>
      <c r="AW12" s="306"/>
      <c r="AX12" s="306"/>
      <c r="AY12" s="306"/>
      <c r="AZ12" s="306"/>
      <c r="BA12" s="307"/>
      <c r="BB12" s="305"/>
      <c r="BC12" s="306"/>
      <c r="BD12" s="306"/>
      <c r="BE12" s="306"/>
      <c r="BF12" s="306"/>
      <c r="BG12" s="307"/>
      <c r="BH12" s="305"/>
      <c r="BI12" s="306"/>
      <c r="BJ12" s="306"/>
      <c r="BK12" s="306"/>
      <c r="BL12" s="306"/>
      <c r="BM12" s="306"/>
      <c r="BN12" s="307"/>
      <c r="BO12" s="305"/>
      <c r="BP12" s="306"/>
      <c r="BQ12" s="306"/>
      <c r="BR12" s="306"/>
      <c r="BS12" s="306"/>
      <c r="BT12" s="306"/>
      <c r="BU12" s="306"/>
      <c r="BV12" s="306"/>
      <c r="BW12" s="307"/>
      <c r="BX12" s="305"/>
      <c r="BY12" s="306"/>
      <c r="BZ12" s="306"/>
      <c r="CA12" s="306"/>
      <c r="CB12" s="306"/>
      <c r="CC12" s="306"/>
      <c r="CD12" s="307"/>
      <c r="CE12" s="305"/>
      <c r="CF12" s="306"/>
      <c r="CG12" s="306"/>
      <c r="CH12" s="306"/>
      <c r="CI12" s="306"/>
      <c r="CJ12" s="307"/>
      <c r="CK12" s="305"/>
      <c r="CL12" s="306"/>
      <c r="CM12" s="306"/>
      <c r="CN12" s="306"/>
      <c r="CO12" s="306"/>
      <c r="CP12" s="306"/>
      <c r="CQ12" s="307"/>
      <c r="CR12" s="305"/>
      <c r="CS12" s="306"/>
      <c r="CT12" s="306"/>
      <c r="CU12" s="306"/>
      <c r="CV12" s="306"/>
      <c r="CW12" s="307"/>
      <c r="CX12" s="305"/>
      <c r="CY12" s="306"/>
      <c r="CZ12" s="306"/>
      <c r="DA12" s="306"/>
      <c r="DB12" s="306"/>
      <c r="DC12" s="307"/>
      <c r="DD12" s="305"/>
      <c r="DE12" s="306"/>
      <c r="DF12" s="306"/>
      <c r="DG12" s="306"/>
      <c r="DH12" s="306"/>
      <c r="DI12" s="306"/>
      <c r="DJ12" s="307"/>
      <c r="DK12" s="218"/>
      <c r="DL12" s="219"/>
      <c r="DM12" s="219"/>
      <c r="DN12" s="219"/>
      <c r="DO12" s="219"/>
      <c r="DP12" s="220"/>
      <c r="DQ12" s="260">
        <f>DQ13+DQ16+DQ22+DQ24+DQ26</f>
        <v>37.379999999999995</v>
      </c>
      <c r="DR12" s="261"/>
      <c r="DS12" s="261"/>
      <c r="DT12" s="261"/>
      <c r="DU12" s="261"/>
      <c r="DV12" s="261"/>
      <c r="DW12" s="262"/>
      <c r="DX12" s="260">
        <f>DX13+DX16</f>
        <v>0.47</v>
      </c>
      <c r="DY12" s="261"/>
      <c r="DZ12" s="261"/>
      <c r="EA12" s="262"/>
      <c r="EB12" s="260">
        <f>EB13+EB16</f>
        <v>7.58</v>
      </c>
      <c r="EC12" s="261"/>
      <c r="ED12" s="261"/>
      <c r="EE12" s="262"/>
      <c r="EF12" s="260">
        <f>EF16+EF22+EF24+EF26</f>
        <v>29.29</v>
      </c>
      <c r="EG12" s="261"/>
      <c r="EH12" s="261"/>
      <c r="EI12" s="261"/>
      <c r="EJ12" s="261"/>
      <c r="EK12" s="261"/>
      <c r="EL12" s="262"/>
      <c r="EM12" s="260">
        <f>EM13+EM16</f>
        <v>0.04</v>
      </c>
      <c r="EN12" s="261"/>
      <c r="EO12" s="261"/>
      <c r="EP12" s="261"/>
      <c r="EQ12" s="261"/>
      <c r="ER12" s="262"/>
      <c r="ES12" s="218"/>
      <c r="ET12" s="219"/>
      <c r="EU12" s="219"/>
      <c r="EV12" s="219"/>
      <c r="EW12" s="219"/>
      <c r="EX12" s="220"/>
      <c r="EY12" s="305"/>
      <c r="EZ12" s="306"/>
      <c r="FA12" s="306"/>
      <c r="FB12" s="306"/>
      <c r="FC12" s="306"/>
      <c r="FD12" s="306"/>
      <c r="FE12" s="307"/>
      <c r="FF12" s="305"/>
      <c r="FG12" s="306"/>
      <c r="FH12" s="306"/>
      <c r="FI12" s="306"/>
      <c r="FJ12" s="306"/>
      <c r="FK12" s="306"/>
      <c r="FL12" s="307"/>
      <c r="FM12" s="305"/>
      <c r="FN12" s="306"/>
      <c r="FO12" s="306"/>
      <c r="FP12" s="306"/>
      <c r="FQ12" s="306"/>
      <c r="FR12" s="306"/>
      <c r="FS12" s="307"/>
      <c r="FT12" s="305"/>
      <c r="FU12" s="306"/>
      <c r="FV12" s="306"/>
      <c r="FW12" s="306"/>
      <c r="FX12" s="306"/>
      <c r="FY12" s="307"/>
      <c r="FZ12" s="305"/>
      <c r="GA12" s="306"/>
      <c r="GB12" s="306"/>
      <c r="GC12" s="306"/>
      <c r="GD12" s="306"/>
      <c r="GE12" s="306"/>
      <c r="GF12" s="307"/>
      <c r="GG12" s="305"/>
      <c r="GH12" s="306"/>
      <c r="GI12" s="306"/>
      <c r="GJ12" s="306"/>
      <c r="GK12" s="306"/>
      <c r="GL12" s="306"/>
      <c r="GM12" s="306"/>
      <c r="GN12" s="306"/>
      <c r="GO12" s="307"/>
      <c r="GP12" s="233">
        <f>GP16</f>
        <v>1.1600000000000001</v>
      </c>
      <c r="GQ12" s="234"/>
      <c r="GR12" s="234"/>
      <c r="GS12" s="234"/>
      <c r="GT12" s="234"/>
      <c r="GU12" s="234"/>
      <c r="GV12" s="235"/>
      <c r="GW12" s="308"/>
      <c r="GX12" s="309"/>
      <c r="GY12" s="309"/>
      <c r="GZ12" s="309"/>
      <c r="HA12" s="309"/>
      <c r="HB12" s="310"/>
      <c r="HC12" s="308"/>
      <c r="HD12" s="309"/>
      <c r="HE12" s="309"/>
      <c r="HF12" s="309"/>
      <c r="HG12" s="309"/>
      <c r="HH12" s="309"/>
      <c r="HI12" s="310"/>
      <c r="HJ12" s="308"/>
      <c r="HK12" s="309"/>
      <c r="HL12" s="309"/>
      <c r="HM12" s="309"/>
      <c r="HN12" s="309"/>
      <c r="HO12" s="310"/>
      <c r="HP12" s="308"/>
      <c r="HQ12" s="309"/>
      <c r="HR12" s="309"/>
      <c r="HS12" s="309"/>
      <c r="HT12" s="309"/>
      <c r="HU12" s="310"/>
      <c r="HV12" s="233">
        <f>HV16</f>
        <v>16.31</v>
      </c>
      <c r="HW12" s="234"/>
      <c r="HX12" s="234"/>
      <c r="HY12" s="234"/>
      <c r="HZ12" s="234"/>
      <c r="IA12" s="234"/>
      <c r="IB12" s="235"/>
      <c r="IC12" s="233">
        <v>2.76</v>
      </c>
      <c r="ID12" s="234"/>
      <c r="IE12" s="234"/>
      <c r="IF12" s="234"/>
      <c r="IG12" s="234"/>
      <c r="IH12" s="235"/>
    </row>
    <row r="13" spans="1:242" s="2" customFormat="1" ht="31.5" customHeight="1">
      <c r="A13" s="236" t="s">
        <v>13</v>
      </c>
      <c r="B13" s="237"/>
      <c r="C13" s="237"/>
      <c r="D13" s="237"/>
      <c r="E13" s="238"/>
      <c r="F13" s="242" t="s">
        <v>14</v>
      </c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4"/>
      <c r="AA13" s="308"/>
      <c r="AB13" s="309"/>
      <c r="AC13" s="309"/>
      <c r="AD13" s="309"/>
      <c r="AE13" s="309"/>
      <c r="AF13" s="310"/>
      <c r="AG13" s="308"/>
      <c r="AH13" s="309"/>
      <c r="AI13" s="309"/>
      <c r="AJ13" s="309"/>
      <c r="AK13" s="309"/>
      <c r="AL13" s="309"/>
      <c r="AM13" s="310"/>
      <c r="AN13" s="308"/>
      <c r="AO13" s="309"/>
      <c r="AP13" s="309"/>
      <c r="AQ13" s="309"/>
      <c r="AR13" s="309"/>
      <c r="AS13" s="309"/>
      <c r="AT13" s="310"/>
      <c r="AU13" s="308"/>
      <c r="AV13" s="309"/>
      <c r="AW13" s="309"/>
      <c r="AX13" s="309"/>
      <c r="AY13" s="309"/>
      <c r="AZ13" s="309"/>
      <c r="BA13" s="310"/>
      <c r="BB13" s="308"/>
      <c r="BC13" s="309"/>
      <c r="BD13" s="309"/>
      <c r="BE13" s="309"/>
      <c r="BF13" s="309"/>
      <c r="BG13" s="310"/>
      <c r="BH13" s="308"/>
      <c r="BI13" s="309"/>
      <c r="BJ13" s="309"/>
      <c r="BK13" s="309"/>
      <c r="BL13" s="309"/>
      <c r="BM13" s="309"/>
      <c r="BN13" s="310"/>
      <c r="BO13" s="308"/>
      <c r="BP13" s="309"/>
      <c r="BQ13" s="309"/>
      <c r="BR13" s="309"/>
      <c r="BS13" s="309"/>
      <c r="BT13" s="309"/>
      <c r="BU13" s="309"/>
      <c r="BV13" s="309"/>
      <c r="BW13" s="310"/>
      <c r="BX13" s="308"/>
      <c r="BY13" s="309"/>
      <c r="BZ13" s="309"/>
      <c r="CA13" s="309"/>
      <c r="CB13" s="309"/>
      <c r="CC13" s="309"/>
      <c r="CD13" s="310"/>
      <c r="CE13" s="308"/>
      <c r="CF13" s="309"/>
      <c r="CG13" s="309"/>
      <c r="CH13" s="309"/>
      <c r="CI13" s="309"/>
      <c r="CJ13" s="310"/>
      <c r="CK13" s="308"/>
      <c r="CL13" s="309"/>
      <c r="CM13" s="309"/>
      <c r="CN13" s="309"/>
      <c r="CO13" s="309"/>
      <c r="CP13" s="309"/>
      <c r="CQ13" s="310"/>
      <c r="CR13" s="308"/>
      <c r="CS13" s="309"/>
      <c r="CT13" s="309"/>
      <c r="CU13" s="309"/>
      <c r="CV13" s="309"/>
      <c r="CW13" s="310"/>
      <c r="CX13" s="308"/>
      <c r="CY13" s="309"/>
      <c r="CZ13" s="309"/>
      <c r="DA13" s="309"/>
      <c r="DB13" s="309"/>
      <c r="DC13" s="310"/>
      <c r="DD13" s="308"/>
      <c r="DE13" s="309"/>
      <c r="DF13" s="309"/>
      <c r="DG13" s="309"/>
      <c r="DH13" s="309"/>
      <c r="DI13" s="309"/>
      <c r="DJ13" s="310"/>
      <c r="DK13" s="233"/>
      <c r="DL13" s="234"/>
      <c r="DM13" s="234"/>
      <c r="DN13" s="234"/>
      <c r="DO13" s="234"/>
      <c r="DP13" s="235"/>
      <c r="DQ13" s="260"/>
      <c r="DR13" s="261"/>
      <c r="DS13" s="261"/>
      <c r="DT13" s="261"/>
      <c r="DU13" s="261"/>
      <c r="DV13" s="261"/>
      <c r="DW13" s="262"/>
      <c r="DX13" s="260"/>
      <c r="DY13" s="261"/>
      <c r="DZ13" s="261"/>
      <c r="EA13" s="262"/>
      <c r="EB13" s="260"/>
      <c r="EC13" s="261"/>
      <c r="ED13" s="261"/>
      <c r="EE13" s="262"/>
      <c r="EF13" s="260"/>
      <c r="EG13" s="261"/>
      <c r="EH13" s="261"/>
      <c r="EI13" s="261"/>
      <c r="EJ13" s="261"/>
      <c r="EK13" s="261"/>
      <c r="EL13" s="262"/>
      <c r="EM13" s="260"/>
      <c r="EN13" s="261"/>
      <c r="EO13" s="261"/>
      <c r="EP13" s="261"/>
      <c r="EQ13" s="261"/>
      <c r="ER13" s="262"/>
      <c r="ES13" s="233"/>
      <c r="ET13" s="234"/>
      <c r="EU13" s="234"/>
      <c r="EV13" s="234"/>
      <c r="EW13" s="234"/>
      <c r="EX13" s="235"/>
      <c r="EY13" s="308"/>
      <c r="EZ13" s="309"/>
      <c r="FA13" s="309"/>
      <c r="FB13" s="309"/>
      <c r="FC13" s="309"/>
      <c r="FD13" s="309"/>
      <c r="FE13" s="310"/>
      <c r="FF13" s="308"/>
      <c r="FG13" s="309"/>
      <c r="FH13" s="309"/>
      <c r="FI13" s="309"/>
      <c r="FJ13" s="309"/>
      <c r="FK13" s="309"/>
      <c r="FL13" s="310"/>
      <c r="FM13" s="308"/>
      <c r="FN13" s="309"/>
      <c r="FO13" s="309"/>
      <c r="FP13" s="309"/>
      <c r="FQ13" s="309"/>
      <c r="FR13" s="309"/>
      <c r="FS13" s="310"/>
      <c r="FT13" s="308"/>
      <c r="FU13" s="309"/>
      <c r="FV13" s="309"/>
      <c r="FW13" s="309"/>
      <c r="FX13" s="309"/>
      <c r="FY13" s="310"/>
      <c r="FZ13" s="308"/>
      <c r="GA13" s="309"/>
      <c r="GB13" s="309"/>
      <c r="GC13" s="309"/>
      <c r="GD13" s="309"/>
      <c r="GE13" s="309"/>
      <c r="GF13" s="310"/>
      <c r="GG13" s="308"/>
      <c r="GH13" s="309"/>
      <c r="GI13" s="309"/>
      <c r="GJ13" s="309"/>
      <c r="GK13" s="309"/>
      <c r="GL13" s="309"/>
      <c r="GM13" s="309"/>
      <c r="GN13" s="309"/>
      <c r="GO13" s="310"/>
      <c r="GP13" s="233"/>
      <c r="GQ13" s="234"/>
      <c r="GR13" s="234"/>
      <c r="GS13" s="234"/>
      <c r="GT13" s="234"/>
      <c r="GU13" s="234"/>
      <c r="GV13" s="235"/>
      <c r="GW13" s="308"/>
      <c r="GX13" s="309"/>
      <c r="GY13" s="309"/>
      <c r="GZ13" s="309"/>
      <c r="HA13" s="309"/>
      <c r="HB13" s="310"/>
      <c r="HC13" s="308"/>
      <c r="HD13" s="309"/>
      <c r="HE13" s="309"/>
      <c r="HF13" s="309"/>
      <c r="HG13" s="309"/>
      <c r="HH13" s="309"/>
      <c r="HI13" s="310"/>
      <c r="HJ13" s="308"/>
      <c r="HK13" s="309"/>
      <c r="HL13" s="309"/>
      <c r="HM13" s="309"/>
      <c r="HN13" s="309"/>
      <c r="HO13" s="310"/>
      <c r="HP13" s="308"/>
      <c r="HQ13" s="309"/>
      <c r="HR13" s="309"/>
      <c r="HS13" s="309"/>
      <c r="HT13" s="309"/>
      <c r="HU13" s="310"/>
      <c r="HV13" s="233"/>
      <c r="HW13" s="234"/>
      <c r="HX13" s="234"/>
      <c r="HY13" s="234"/>
      <c r="HZ13" s="234"/>
      <c r="IA13" s="234"/>
      <c r="IB13" s="235"/>
      <c r="IC13" s="308"/>
      <c r="ID13" s="309"/>
      <c r="IE13" s="309"/>
      <c r="IF13" s="309"/>
      <c r="IG13" s="309"/>
      <c r="IH13" s="310"/>
    </row>
    <row r="14" spans="1:242" s="2" customFormat="1" ht="43.5" customHeight="1">
      <c r="A14" s="236" t="s">
        <v>37</v>
      </c>
      <c r="B14" s="237"/>
      <c r="C14" s="237"/>
      <c r="D14" s="237"/>
      <c r="E14" s="238"/>
      <c r="F14" s="242" t="s">
        <v>15</v>
      </c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A14" s="308"/>
      <c r="AB14" s="309"/>
      <c r="AC14" s="309"/>
      <c r="AD14" s="309"/>
      <c r="AE14" s="309"/>
      <c r="AF14" s="310"/>
      <c r="AG14" s="308"/>
      <c r="AH14" s="309"/>
      <c r="AI14" s="309"/>
      <c r="AJ14" s="309"/>
      <c r="AK14" s="309"/>
      <c r="AL14" s="309"/>
      <c r="AM14" s="310"/>
      <c r="AN14" s="308"/>
      <c r="AO14" s="309"/>
      <c r="AP14" s="309"/>
      <c r="AQ14" s="309"/>
      <c r="AR14" s="309"/>
      <c r="AS14" s="309"/>
      <c r="AT14" s="310"/>
      <c r="AU14" s="308"/>
      <c r="AV14" s="309"/>
      <c r="AW14" s="309"/>
      <c r="AX14" s="309"/>
      <c r="AY14" s="309"/>
      <c r="AZ14" s="309"/>
      <c r="BA14" s="310"/>
      <c r="BB14" s="308"/>
      <c r="BC14" s="309"/>
      <c r="BD14" s="309"/>
      <c r="BE14" s="309"/>
      <c r="BF14" s="309"/>
      <c r="BG14" s="310"/>
      <c r="BH14" s="308"/>
      <c r="BI14" s="309"/>
      <c r="BJ14" s="309"/>
      <c r="BK14" s="309"/>
      <c r="BL14" s="309"/>
      <c r="BM14" s="309"/>
      <c r="BN14" s="310"/>
      <c r="BO14" s="308"/>
      <c r="BP14" s="309"/>
      <c r="BQ14" s="309"/>
      <c r="BR14" s="309"/>
      <c r="BS14" s="309"/>
      <c r="BT14" s="309"/>
      <c r="BU14" s="309"/>
      <c r="BV14" s="309"/>
      <c r="BW14" s="310"/>
      <c r="BX14" s="308"/>
      <c r="BY14" s="309"/>
      <c r="BZ14" s="309"/>
      <c r="CA14" s="309"/>
      <c r="CB14" s="309"/>
      <c r="CC14" s="309"/>
      <c r="CD14" s="310"/>
      <c r="CE14" s="308"/>
      <c r="CF14" s="309"/>
      <c r="CG14" s="309"/>
      <c r="CH14" s="309"/>
      <c r="CI14" s="309"/>
      <c r="CJ14" s="310"/>
      <c r="CK14" s="308"/>
      <c r="CL14" s="309"/>
      <c r="CM14" s="309"/>
      <c r="CN14" s="309"/>
      <c r="CO14" s="309"/>
      <c r="CP14" s="309"/>
      <c r="CQ14" s="310"/>
      <c r="CR14" s="308"/>
      <c r="CS14" s="309"/>
      <c r="CT14" s="309"/>
      <c r="CU14" s="309"/>
      <c r="CV14" s="309"/>
      <c r="CW14" s="310"/>
      <c r="CX14" s="308"/>
      <c r="CY14" s="309"/>
      <c r="CZ14" s="309"/>
      <c r="DA14" s="309"/>
      <c r="DB14" s="309"/>
      <c r="DC14" s="310"/>
      <c r="DD14" s="308"/>
      <c r="DE14" s="309"/>
      <c r="DF14" s="309"/>
      <c r="DG14" s="309"/>
      <c r="DH14" s="309"/>
      <c r="DI14" s="309"/>
      <c r="DJ14" s="310"/>
      <c r="DK14" s="233"/>
      <c r="DL14" s="234"/>
      <c r="DM14" s="234"/>
      <c r="DN14" s="234"/>
      <c r="DO14" s="234"/>
      <c r="DP14" s="235"/>
      <c r="DQ14" s="260"/>
      <c r="DR14" s="261"/>
      <c r="DS14" s="261"/>
      <c r="DT14" s="261"/>
      <c r="DU14" s="261"/>
      <c r="DV14" s="261"/>
      <c r="DW14" s="262"/>
      <c r="DX14" s="260"/>
      <c r="DY14" s="261"/>
      <c r="DZ14" s="261"/>
      <c r="EA14" s="262"/>
      <c r="EB14" s="260"/>
      <c r="EC14" s="261"/>
      <c r="ED14" s="261"/>
      <c r="EE14" s="262"/>
      <c r="EF14" s="260"/>
      <c r="EG14" s="261"/>
      <c r="EH14" s="261"/>
      <c r="EI14" s="261"/>
      <c r="EJ14" s="261"/>
      <c r="EK14" s="261"/>
      <c r="EL14" s="262"/>
      <c r="EM14" s="260"/>
      <c r="EN14" s="261"/>
      <c r="EO14" s="261"/>
      <c r="EP14" s="261"/>
      <c r="EQ14" s="261"/>
      <c r="ER14" s="262"/>
      <c r="ES14" s="233"/>
      <c r="ET14" s="234"/>
      <c r="EU14" s="234"/>
      <c r="EV14" s="234"/>
      <c r="EW14" s="234"/>
      <c r="EX14" s="235"/>
      <c r="EY14" s="308"/>
      <c r="EZ14" s="309"/>
      <c r="FA14" s="309"/>
      <c r="FB14" s="309"/>
      <c r="FC14" s="309"/>
      <c r="FD14" s="309"/>
      <c r="FE14" s="310"/>
      <c r="FF14" s="308"/>
      <c r="FG14" s="309"/>
      <c r="FH14" s="309"/>
      <c r="FI14" s="309"/>
      <c r="FJ14" s="309"/>
      <c r="FK14" s="309"/>
      <c r="FL14" s="310"/>
      <c r="FM14" s="308"/>
      <c r="FN14" s="309"/>
      <c r="FO14" s="309"/>
      <c r="FP14" s="309"/>
      <c r="FQ14" s="309"/>
      <c r="FR14" s="309"/>
      <c r="FS14" s="310"/>
      <c r="FT14" s="308"/>
      <c r="FU14" s="309"/>
      <c r="FV14" s="309"/>
      <c r="FW14" s="309"/>
      <c r="FX14" s="309"/>
      <c r="FY14" s="310"/>
      <c r="FZ14" s="308"/>
      <c r="GA14" s="309"/>
      <c r="GB14" s="309"/>
      <c r="GC14" s="309"/>
      <c r="GD14" s="309"/>
      <c r="GE14" s="309"/>
      <c r="GF14" s="310"/>
      <c r="GG14" s="308"/>
      <c r="GH14" s="309"/>
      <c r="GI14" s="309"/>
      <c r="GJ14" s="309"/>
      <c r="GK14" s="309"/>
      <c r="GL14" s="309"/>
      <c r="GM14" s="309"/>
      <c r="GN14" s="309"/>
      <c r="GO14" s="310"/>
      <c r="GP14" s="233"/>
      <c r="GQ14" s="234"/>
      <c r="GR14" s="234"/>
      <c r="GS14" s="234"/>
      <c r="GT14" s="234"/>
      <c r="GU14" s="234"/>
      <c r="GV14" s="235"/>
      <c r="GW14" s="308"/>
      <c r="GX14" s="309"/>
      <c r="GY14" s="309"/>
      <c r="GZ14" s="309"/>
      <c r="HA14" s="309"/>
      <c r="HB14" s="310"/>
      <c r="HC14" s="308"/>
      <c r="HD14" s="309"/>
      <c r="HE14" s="309"/>
      <c r="HF14" s="309"/>
      <c r="HG14" s="309"/>
      <c r="HH14" s="309"/>
      <c r="HI14" s="310"/>
      <c r="HJ14" s="308"/>
      <c r="HK14" s="309"/>
      <c r="HL14" s="309"/>
      <c r="HM14" s="309"/>
      <c r="HN14" s="309"/>
      <c r="HO14" s="310"/>
      <c r="HP14" s="308"/>
      <c r="HQ14" s="309"/>
      <c r="HR14" s="309"/>
      <c r="HS14" s="309"/>
      <c r="HT14" s="309"/>
      <c r="HU14" s="310"/>
      <c r="HV14" s="233"/>
      <c r="HW14" s="234"/>
      <c r="HX14" s="234"/>
      <c r="HY14" s="234"/>
      <c r="HZ14" s="234"/>
      <c r="IA14" s="234"/>
      <c r="IB14" s="235"/>
      <c r="IC14" s="308"/>
      <c r="ID14" s="309"/>
      <c r="IE14" s="309"/>
      <c r="IF14" s="309"/>
      <c r="IG14" s="309"/>
      <c r="IH14" s="310"/>
    </row>
    <row r="15" spans="1:242" s="2" customFormat="1" ht="10.5" customHeight="1">
      <c r="A15" s="224" t="s">
        <v>19</v>
      </c>
      <c r="B15" s="225"/>
      <c r="C15" s="225"/>
      <c r="D15" s="225"/>
      <c r="E15" s="226"/>
      <c r="F15" s="230" t="s">
        <v>19</v>
      </c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2"/>
      <c r="AA15" s="305"/>
      <c r="AB15" s="306"/>
      <c r="AC15" s="306"/>
      <c r="AD15" s="306"/>
      <c r="AE15" s="306"/>
      <c r="AF15" s="307"/>
      <c r="AG15" s="305"/>
      <c r="AH15" s="306"/>
      <c r="AI15" s="306"/>
      <c r="AJ15" s="306"/>
      <c r="AK15" s="306"/>
      <c r="AL15" s="306"/>
      <c r="AM15" s="307"/>
      <c r="AN15" s="305"/>
      <c r="AO15" s="306"/>
      <c r="AP15" s="306"/>
      <c r="AQ15" s="306"/>
      <c r="AR15" s="306"/>
      <c r="AS15" s="306"/>
      <c r="AT15" s="307"/>
      <c r="AU15" s="305"/>
      <c r="AV15" s="306"/>
      <c r="AW15" s="306"/>
      <c r="AX15" s="306"/>
      <c r="AY15" s="306"/>
      <c r="AZ15" s="306"/>
      <c r="BA15" s="307"/>
      <c r="BB15" s="305"/>
      <c r="BC15" s="306"/>
      <c r="BD15" s="306"/>
      <c r="BE15" s="306"/>
      <c r="BF15" s="306"/>
      <c r="BG15" s="307"/>
      <c r="BH15" s="305"/>
      <c r="BI15" s="306"/>
      <c r="BJ15" s="306"/>
      <c r="BK15" s="306"/>
      <c r="BL15" s="306"/>
      <c r="BM15" s="306"/>
      <c r="BN15" s="307"/>
      <c r="BO15" s="305"/>
      <c r="BP15" s="306"/>
      <c r="BQ15" s="306"/>
      <c r="BR15" s="306"/>
      <c r="BS15" s="306"/>
      <c r="BT15" s="306"/>
      <c r="BU15" s="306"/>
      <c r="BV15" s="306"/>
      <c r="BW15" s="307"/>
      <c r="BX15" s="305"/>
      <c r="BY15" s="306"/>
      <c r="BZ15" s="306"/>
      <c r="CA15" s="306"/>
      <c r="CB15" s="306"/>
      <c r="CC15" s="306"/>
      <c r="CD15" s="307"/>
      <c r="CE15" s="305"/>
      <c r="CF15" s="306"/>
      <c r="CG15" s="306"/>
      <c r="CH15" s="306"/>
      <c r="CI15" s="306"/>
      <c r="CJ15" s="307"/>
      <c r="CK15" s="305"/>
      <c r="CL15" s="306"/>
      <c r="CM15" s="306"/>
      <c r="CN15" s="306"/>
      <c r="CO15" s="306"/>
      <c r="CP15" s="306"/>
      <c r="CQ15" s="307"/>
      <c r="CR15" s="305"/>
      <c r="CS15" s="306"/>
      <c r="CT15" s="306"/>
      <c r="CU15" s="306"/>
      <c r="CV15" s="306"/>
      <c r="CW15" s="307"/>
      <c r="CX15" s="305"/>
      <c r="CY15" s="306"/>
      <c r="CZ15" s="306"/>
      <c r="DA15" s="306"/>
      <c r="DB15" s="306"/>
      <c r="DC15" s="307"/>
      <c r="DD15" s="305"/>
      <c r="DE15" s="306"/>
      <c r="DF15" s="306"/>
      <c r="DG15" s="306"/>
      <c r="DH15" s="306"/>
      <c r="DI15" s="306"/>
      <c r="DJ15" s="307"/>
      <c r="DK15" s="218"/>
      <c r="DL15" s="219"/>
      <c r="DM15" s="219"/>
      <c r="DN15" s="219"/>
      <c r="DO15" s="219"/>
      <c r="DP15" s="220"/>
      <c r="DQ15" s="263"/>
      <c r="DR15" s="264"/>
      <c r="DS15" s="264"/>
      <c r="DT15" s="264"/>
      <c r="DU15" s="264"/>
      <c r="DV15" s="264"/>
      <c r="DW15" s="265"/>
      <c r="DX15" s="263"/>
      <c r="DY15" s="264"/>
      <c r="DZ15" s="264"/>
      <c r="EA15" s="265"/>
      <c r="EB15" s="263"/>
      <c r="EC15" s="264"/>
      <c r="ED15" s="264"/>
      <c r="EE15" s="265"/>
      <c r="EF15" s="263"/>
      <c r="EG15" s="264"/>
      <c r="EH15" s="264"/>
      <c r="EI15" s="264"/>
      <c r="EJ15" s="264"/>
      <c r="EK15" s="264"/>
      <c r="EL15" s="265"/>
      <c r="EM15" s="263"/>
      <c r="EN15" s="264"/>
      <c r="EO15" s="264"/>
      <c r="EP15" s="264"/>
      <c r="EQ15" s="264"/>
      <c r="ER15" s="265"/>
      <c r="ES15" s="218"/>
      <c r="ET15" s="219"/>
      <c r="EU15" s="219"/>
      <c r="EV15" s="219"/>
      <c r="EW15" s="219"/>
      <c r="EX15" s="220"/>
      <c r="EY15" s="305"/>
      <c r="EZ15" s="306"/>
      <c r="FA15" s="306"/>
      <c r="FB15" s="306"/>
      <c r="FC15" s="306"/>
      <c r="FD15" s="306"/>
      <c r="FE15" s="307"/>
      <c r="FF15" s="305"/>
      <c r="FG15" s="306"/>
      <c r="FH15" s="306"/>
      <c r="FI15" s="306"/>
      <c r="FJ15" s="306"/>
      <c r="FK15" s="306"/>
      <c r="FL15" s="307"/>
      <c r="FM15" s="305"/>
      <c r="FN15" s="306"/>
      <c r="FO15" s="306"/>
      <c r="FP15" s="306"/>
      <c r="FQ15" s="306"/>
      <c r="FR15" s="306"/>
      <c r="FS15" s="307"/>
      <c r="FT15" s="305"/>
      <c r="FU15" s="306"/>
      <c r="FV15" s="306"/>
      <c r="FW15" s="306"/>
      <c r="FX15" s="306"/>
      <c r="FY15" s="307"/>
      <c r="FZ15" s="305"/>
      <c r="GA15" s="306"/>
      <c r="GB15" s="306"/>
      <c r="GC15" s="306"/>
      <c r="GD15" s="306"/>
      <c r="GE15" s="306"/>
      <c r="GF15" s="307"/>
      <c r="GG15" s="305"/>
      <c r="GH15" s="306"/>
      <c r="GI15" s="306"/>
      <c r="GJ15" s="306"/>
      <c r="GK15" s="306"/>
      <c r="GL15" s="306"/>
      <c r="GM15" s="306"/>
      <c r="GN15" s="306"/>
      <c r="GO15" s="307"/>
      <c r="GP15" s="218"/>
      <c r="GQ15" s="219"/>
      <c r="GR15" s="219"/>
      <c r="GS15" s="219"/>
      <c r="GT15" s="219"/>
      <c r="GU15" s="219"/>
      <c r="GV15" s="220"/>
      <c r="GW15" s="305"/>
      <c r="GX15" s="306"/>
      <c r="GY15" s="306"/>
      <c r="GZ15" s="306"/>
      <c r="HA15" s="306"/>
      <c r="HB15" s="307"/>
      <c r="HC15" s="305"/>
      <c r="HD15" s="306"/>
      <c r="HE15" s="306"/>
      <c r="HF15" s="306"/>
      <c r="HG15" s="306"/>
      <c r="HH15" s="306"/>
      <c r="HI15" s="307"/>
      <c r="HJ15" s="305"/>
      <c r="HK15" s="306"/>
      <c r="HL15" s="306"/>
      <c r="HM15" s="306"/>
      <c r="HN15" s="306"/>
      <c r="HO15" s="307"/>
      <c r="HP15" s="305"/>
      <c r="HQ15" s="306"/>
      <c r="HR15" s="306"/>
      <c r="HS15" s="306"/>
      <c r="HT15" s="306"/>
      <c r="HU15" s="307"/>
      <c r="HV15" s="218"/>
      <c r="HW15" s="219"/>
      <c r="HX15" s="219"/>
      <c r="HY15" s="219"/>
      <c r="HZ15" s="219"/>
      <c r="IA15" s="219"/>
      <c r="IB15" s="220"/>
      <c r="IC15" s="305"/>
      <c r="ID15" s="306"/>
      <c r="IE15" s="306"/>
      <c r="IF15" s="306"/>
      <c r="IG15" s="306"/>
      <c r="IH15" s="307"/>
    </row>
    <row r="16" spans="1:242" s="2" customFormat="1" ht="29.25" customHeight="1">
      <c r="A16" s="236" t="s">
        <v>17</v>
      </c>
      <c r="B16" s="237"/>
      <c r="C16" s="237"/>
      <c r="D16" s="237"/>
      <c r="E16" s="238"/>
      <c r="F16" s="242" t="s">
        <v>20</v>
      </c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4"/>
      <c r="AA16" s="308"/>
      <c r="AB16" s="309"/>
      <c r="AC16" s="309"/>
      <c r="AD16" s="309"/>
      <c r="AE16" s="309"/>
      <c r="AF16" s="310"/>
      <c r="AG16" s="308"/>
      <c r="AH16" s="309"/>
      <c r="AI16" s="309"/>
      <c r="AJ16" s="309"/>
      <c r="AK16" s="309"/>
      <c r="AL16" s="309"/>
      <c r="AM16" s="310"/>
      <c r="AN16" s="308"/>
      <c r="AO16" s="309"/>
      <c r="AP16" s="309"/>
      <c r="AQ16" s="309"/>
      <c r="AR16" s="309"/>
      <c r="AS16" s="309"/>
      <c r="AT16" s="310"/>
      <c r="AU16" s="308"/>
      <c r="AV16" s="309"/>
      <c r="AW16" s="309"/>
      <c r="AX16" s="309"/>
      <c r="AY16" s="309"/>
      <c r="AZ16" s="309"/>
      <c r="BA16" s="310"/>
      <c r="BB16" s="308"/>
      <c r="BC16" s="309"/>
      <c r="BD16" s="309"/>
      <c r="BE16" s="309"/>
      <c r="BF16" s="309"/>
      <c r="BG16" s="310"/>
      <c r="BH16" s="308"/>
      <c r="BI16" s="309"/>
      <c r="BJ16" s="309"/>
      <c r="BK16" s="309"/>
      <c r="BL16" s="309"/>
      <c r="BM16" s="309"/>
      <c r="BN16" s="310"/>
      <c r="BO16" s="308"/>
      <c r="BP16" s="309"/>
      <c r="BQ16" s="309"/>
      <c r="BR16" s="309"/>
      <c r="BS16" s="309"/>
      <c r="BT16" s="309"/>
      <c r="BU16" s="309"/>
      <c r="BV16" s="309"/>
      <c r="BW16" s="310"/>
      <c r="BX16" s="308"/>
      <c r="BY16" s="309"/>
      <c r="BZ16" s="309"/>
      <c r="CA16" s="309"/>
      <c r="CB16" s="309"/>
      <c r="CC16" s="309"/>
      <c r="CD16" s="310"/>
      <c r="CE16" s="308"/>
      <c r="CF16" s="309"/>
      <c r="CG16" s="309"/>
      <c r="CH16" s="309"/>
      <c r="CI16" s="309"/>
      <c r="CJ16" s="310"/>
      <c r="CK16" s="308"/>
      <c r="CL16" s="309"/>
      <c r="CM16" s="309"/>
      <c r="CN16" s="309"/>
      <c r="CO16" s="309"/>
      <c r="CP16" s="309"/>
      <c r="CQ16" s="310"/>
      <c r="CR16" s="308"/>
      <c r="CS16" s="309"/>
      <c r="CT16" s="309"/>
      <c r="CU16" s="309"/>
      <c r="CV16" s="309"/>
      <c r="CW16" s="310"/>
      <c r="CX16" s="308"/>
      <c r="CY16" s="309"/>
      <c r="CZ16" s="309"/>
      <c r="DA16" s="309"/>
      <c r="DB16" s="309"/>
      <c r="DC16" s="310"/>
      <c r="DD16" s="308"/>
      <c r="DE16" s="309"/>
      <c r="DF16" s="309"/>
      <c r="DG16" s="309"/>
      <c r="DH16" s="309"/>
      <c r="DI16" s="309"/>
      <c r="DJ16" s="310"/>
      <c r="DK16" s="233"/>
      <c r="DL16" s="234"/>
      <c r="DM16" s="234"/>
      <c r="DN16" s="234"/>
      <c r="DO16" s="234"/>
      <c r="DP16" s="235"/>
      <c r="DQ16" s="260">
        <f>DX16+EB16+EF16+EM16</f>
        <v>22.06</v>
      </c>
      <c r="DR16" s="261"/>
      <c r="DS16" s="261"/>
      <c r="DT16" s="261"/>
      <c r="DU16" s="261"/>
      <c r="DV16" s="261"/>
      <c r="DW16" s="262"/>
      <c r="DX16" s="260">
        <f>DX17</f>
        <v>0.47</v>
      </c>
      <c r="DY16" s="261"/>
      <c r="DZ16" s="261"/>
      <c r="EA16" s="262"/>
      <c r="EB16" s="260">
        <f>EB17</f>
        <v>7.58</v>
      </c>
      <c r="EC16" s="261"/>
      <c r="ED16" s="261"/>
      <c r="EE16" s="262"/>
      <c r="EF16" s="260">
        <f>EF17</f>
        <v>13.969999999999999</v>
      </c>
      <c r="EG16" s="261"/>
      <c r="EH16" s="261"/>
      <c r="EI16" s="261"/>
      <c r="EJ16" s="261"/>
      <c r="EK16" s="261"/>
      <c r="EL16" s="262"/>
      <c r="EM16" s="260">
        <f>EM17</f>
        <v>0.04</v>
      </c>
      <c r="EN16" s="261"/>
      <c r="EO16" s="261"/>
      <c r="EP16" s="261"/>
      <c r="EQ16" s="261"/>
      <c r="ER16" s="262"/>
      <c r="ES16" s="233"/>
      <c r="ET16" s="234"/>
      <c r="EU16" s="234"/>
      <c r="EV16" s="234"/>
      <c r="EW16" s="234"/>
      <c r="EX16" s="235"/>
      <c r="EY16" s="308"/>
      <c r="EZ16" s="309"/>
      <c r="FA16" s="309"/>
      <c r="FB16" s="309"/>
      <c r="FC16" s="309"/>
      <c r="FD16" s="309"/>
      <c r="FE16" s="310"/>
      <c r="FF16" s="308"/>
      <c r="FG16" s="309"/>
      <c r="FH16" s="309"/>
      <c r="FI16" s="309"/>
      <c r="FJ16" s="309"/>
      <c r="FK16" s="309"/>
      <c r="FL16" s="310"/>
      <c r="FM16" s="308"/>
      <c r="FN16" s="309"/>
      <c r="FO16" s="309"/>
      <c r="FP16" s="309"/>
      <c r="FQ16" s="309"/>
      <c r="FR16" s="309"/>
      <c r="FS16" s="310"/>
      <c r="FT16" s="308" t="s">
        <v>670</v>
      </c>
      <c r="FU16" s="309"/>
      <c r="FV16" s="309"/>
      <c r="FW16" s="309"/>
      <c r="FX16" s="309"/>
      <c r="FY16" s="310"/>
      <c r="FZ16" s="308"/>
      <c r="GA16" s="309"/>
      <c r="GB16" s="309"/>
      <c r="GC16" s="309"/>
      <c r="GD16" s="309"/>
      <c r="GE16" s="309"/>
      <c r="GF16" s="310"/>
      <c r="GG16" s="308"/>
      <c r="GH16" s="309"/>
      <c r="GI16" s="309"/>
      <c r="GJ16" s="309"/>
      <c r="GK16" s="309"/>
      <c r="GL16" s="309"/>
      <c r="GM16" s="309"/>
      <c r="GN16" s="309"/>
      <c r="GO16" s="310"/>
      <c r="GP16" s="233">
        <f>GP17</f>
        <v>1.1600000000000001</v>
      </c>
      <c r="GQ16" s="234"/>
      <c r="GR16" s="234"/>
      <c r="GS16" s="234"/>
      <c r="GT16" s="234"/>
      <c r="GU16" s="234"/>
      <c r="GV16" s="235"/>
      <c r="GW16" s="308"/>
      <c r="GX16" s="309"/>
      <c r="GY16" s="309"/>
      <c r="GZ16" s="309"/>
      <c r="HA16" s="309"/>
      <c r="HB16" s="310"/>
      <c r="HC16" s="308"/>
      <c r="HD16" s="309"/>
      <c r="HE16" s="309"/>
      <c r="HF16" s="309"/>
      <c r="HG16" s="309"/>
      <c r="HH16" s="309"/>
      <c r="HI16" s="310"/>
      <c r="HJ16" s="308"/>
      <c r="HK16" s="309"/>
      <c r="HL16" s="309"/>
      <c r="HM16" s="309"/>
      <c r="HN16" s="309"/>
      <c r="HO16" s="310"/>
      <c r="HP16" s="308"/>
      <c r="HQ16" s="309"/>
      <c r="HR16" s="309"/>
      <c r="HS16" s="309"/>
      <c r="HT16" s="309"/>
      <c r="HU16" s="310"/>
      <c r="HV16" s="233">
        <f>HV17</f>
        <v>16.31</v>
      </c>
      <c r="HW16" s="234"/>
      <c r="HX16" s="234"/>
      <c r="HY16" s="234"/>
      <c r="HZ16" s="234"/>
      <c r="IA16" s="234"/>
      <c r="IB16" s="235"/>
      <c r="IC16" s="308"/>
      <c r="ID16" s="309"/>
      <c r="IE16" s="309"/>
      <c r="IF16" s="309"/>
      <c r="IG16" s="309"/>
      <c r="IH16" s="310"/>
    </row>
    <row r="17" spans="1:242" s="2" customFormat="1" ht="53.25" customHeight="1">
      <c r="A17" s="236" t="s">
        <v>41</v>
      </c>
      <c r="B17" s="237"/>
      <c r="C17" s="237"/>
      <c r="D17" s="237"/>
      <c r="E17" s="238"/>
      <c r="F17" s="242" t="s">
        <v>15</v>
      </c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308"/>
      <c r="AB17" s="309"/>
      <c r="AC17" s="309"/>
      <c r="AD17" s="309"/>
      <c r="AE17" s="309"/>
      <c r="AF17" s="310"/>
      <c r="AG17" s="308"/>
      <c r="AH17" s="309"/>
      <c r="AI17" s="309"/>
      <c r="AJ17" s="309"/>
      <c r="AK17" s="309"/>
      <c r="AL17" s="309"/>
      <c r="AM17" s="310"/>
      <c r="AN17" s="308"/>
      <c r="AO17" s="309"/>
      <c r="AP17" s="309"/>
      <c r="AQ17" s="309"/>
      <c r="AR17" s="309"/>
      <c r="AS17" s="309"/>
      <c r="AT17" s="310"/>
      <c r="AU17" s="308"/>
      <c r="AV17" s="309"/>
      <c r="AW17" s="309"/>
      <c r="AX17" s="309"/>
      <c r="AY17" s="309"/>
      <c r="AZ17" s="309"/>
      <c r="BA17" s="310"/>
      <c r="BB17" s="308"/>
      <c r="BC17" s="309"/>
      <c r="BD17" s="309"/>
      <c r="BE17" s="309"/>
      <c r="BF17" s="309"/>
      <c r="BG17" s="310"/>
      <c r="BH17" s="308"/>
      <c r="BI17" s="309"/>
      <c r="BJ17" s="309"/>
      <c r="BK17" s="309"/>
      <c r="BL17" s="309"/>
      <c r="BM17" s="309"/>
      <c r="BN17" s="310"/>
      <c r="BO17" s="308"/>
      <c r="BP17" s="309"/>
      <c r="BQ17" s="309"/>
      <c r="BR17" s="309"/>
      <c r="BS17" s="309"/>
      <c r="BT17" s="309"/>
      <c r="BU17" s="309"/>
      <c r="BV17" s="309"/>
      <c r="BW17" s="310"/>
      <c r="BX17" s="308"/>
      <c r="BY17" s="309"/>
      <c r="BZ17" s="309"/>
      <c r="CA17" s="309"/>
      <c r="CB17" s="309"/>
      <c r="CC17" s="309"/>
      <c r="CD17" s="310"/>
      <c r="CE17" s="308"/>
      <c r="CF17" s="309"/>
      <c r="CG17" s="309"/>
      <c r="CH17" s="309"/>
      <c r="CI17" s="309"/>
      <c r="CJ17" s="310"/>
      <c r="CK17" s="308"/>
      <c r="CL17" s="309"/>
      <c r="CM17" s="309"/>
      <c r="CN17" s="309"/>
      <c r="CO17" s="309"/>
      <c r="CP17" s="309"/>
      <c r="CQ17" s="310"/>
      <c r="CR17" s="308"/>
      <c r="CS17" s="309"/>
      <c r="CT17" s="309"/>
      <c r="CU17" s="309"/>
      <c r="CV17" s="309"/>
      <c r="CW17" s="310"/>
      <c r="CX17" s="308"/>
      <c r="CY17" s="309"/>
      <c r="CZ17" s="309"/>
      <c r="DA17" s="309"/>
      <c r="DB17" s="309"/>
      <c r="DC17" s="310"/>
      <c r="DD17" s="308"/>
      <c r="DE17" s="309"/>
      <c r="DF17" s="309"/>
      <c r="DG17" s="309"/>
      <c r="DH17" s="309"/>
      <c r="DI17" s="309"/>
      <c r="DJ17" s="310"/>
      <c r="DK17" s="233"/>
      <c r="DL17" s="234"/>
      <c r="DM17" s="234"/>
      <c r="DN17" s="234"/>
      <c r="DO17" s="234"/>
      <c r="DP17" s="235"/>
      <c r="DQ17" s="260">
        <f>DQ18+DQ19+DQ20+DQ21</f>
        <v>22.06</v>
      </c>
      <c r="DR17" s="261"/>
      <c r="DS17" s="261"/>
      <c r="DT17" s="261"/>
      <c r="DU17" s="261"/>
      <c r="DV17" s="261"/>
      <c r="DW17" s="262"/>
      <c r="DX17" s="260">
        <f>DX18+DX19+DX20+DX21</f>
        <v>0.47</v>
      </c>
      <c r="DY17" s="261"/>
      <c r="DZ17" s="261"/>
      <c r="EA17" s="262"/>
      <c r="EB17" s="260">
        <f>EB18+EB19+EB20+EB21</f>
        <v>7.58</v>
      </c>
      <c r="EC17" s="261"/>
      <c r="ED17" s="261"/>
      <c r="EE17" s="262"/>
      <c r="EF17" s="260">
        <f>EF18+EF19+EF20+EF21</f>
        <v>13.969999999999999</v>
      </c>
      <c r="EG17" s="261"/>
      <c r="EH17" s="261"/>
      <c r="EI17" s="261"/>
      <c r="EJ17" s="261"/>
      <c r="EK17" s="261"/>
      <c r="EL17" s="262"/>
      <c r="EM17" s="260">
        <f>EM18+EM19+EM20+EM21</f>
        <v>0.04</v>
      </c>
      <c r="EN17" s="261"/>
      <c r="EO17" s="261"/>
      <c r="EP17" s="261"/>
      <c r="EQ17" s="261"/>
      <c r="ER17" s="262"/>
      <c r="ES17" s="233"/>
      <c r="ET17" s="234"/>
      <c r="EU17" s="234"/>
      <c r="EV17" s="234"/>
      <c r="EW17" s="234"/>
      <c r="EX17" s="235"/>
      <c r="EY17" s="308"/>
      <c r="EZ17" s="309"/>
      <c r="FA17" s="309"/>
      <c r="FB17" s="309"/>
      <c r="FC17" s="309"/>
      <c r="FD17" s="309"/>
      <c r="FE17" s="310"/>
      <c r="FF17" s="308"/>
      <c r="FG17" s="309"/>
      <c r="FH17" s="309"/>
      <c r="FI17" s="309"/>
      <c r="FJ17" s="309"/>
      <c r="FK17" s="309"/>
      <c r="FL17" s="310"/>
      <c r="FM17" s="308"/>
      <c r="FN17" s="309"/>
      <c r="FO17" s="309"/>
      <c r="FP17" s="309"/>
      <c r="FQ17" s="309"/>
      <c r="FR17" s="309"/>
      <c r="FS17" s="310"/>
      <c r="FT17" s="308" t="s">
        <v>670</v>
      </c>
      <c r="FU17" s="309"/>
      <c r="FV17" s="309"/>
      <c r="FW17" s="309"/>
      <c r="FX17" s="309"/>
      <c r="FY17" s="310"/>
      <c r="FZ17" s="308"/>
      <c r="GA17" s="309"/>
      <c r="GB17" s="309"/>
      <c r="GC17" s="309"/>
      <c r="GD17" s="309"/>
      <c r="GE17" s="309"/>
      <c r="GF17" s="310"/>
      <c r="GG17" s="308"/>
      <c r="GH17" s="309"/>
      <c r="GI17" s="309"/>
      <c r="GJ17" s="309"/>
      <c r="GK17" s="309"/>
      <c r="GL17" s="309"/>
      <c r="GM17" s="309"/>
      <c r="GN17" s="309"/>
      <c r="GO17" s="310"/>
      <c r="GP17" s="233">
        <f>GP18+GP19+GP20+GP21</f>
        <v>1.1600000000000001</v>
      </c>
      <c r="GQ17" s="234"/>
      <c r="GR17" s="234"/>
      <c r="GS17" s="234"/>
      <c r="GT17" s="234"/>
      <c r="GU17" s="234"/>
      <c r="GV17" s="235"/>
      <c r="GW17" s="308"/>
      <c r="GX17" s="309"/>
      <c r="GY17" s="309"/>
      <c r="GZ17" s="309"/>
      <c r="HA17" s="309"/>
      <c r="HB17" s="310"/>
      <c r="HC17" s="308"/>
      <c r="HD17" s="309"/>
      <c r="HE17" s="309"/>
      <c r="HF17" s="309"/>
      <c r="HG17" s="309"/>
      <c r="HH17" s="309"/>
      <c r="HI17" s="310"/>
      <c r="HJ17" s="308"/>
      <c r="HK17" s="309"/>
      <c r="HL17" s="309"/>
      <c r="HM17" s="309"/>
      <c r="HN17" s="309"/>
      <c r="HO17" s="310"/>
      <c r="HP17" s="308"/>
      <c r="HQ17" s="309"/>
      <c r="HR17" s="309"/>
      <c r="HS17" s="309"/>
      <c r="HT17" s="309"/>
      <c r="HU17" s="310"/>
      <c r="HV17" s="233">
        <v>16.31</v>
      </c>
      <c r="HW17" s="234"/>
      <c r="HX17" s="234"/>
      <c r="HY17" s="234"/>
      <c r="HZ17" s="234"/>
      <c r="IA17" s="234"/>
      <c r="IB17" s="235"/>
      <c r="IC17" s="308"/>
      <c r="ID17" s="309"/>
      <c r="IE17" s="309"/>
      <c r="IF17" s="309"/>
      <c r="IG17" s="309"/>
      <c r="IH17" s="310"/>
    </row>
    <row r="18" spans="1:242" s="2" customFormat="1" ht="39" customHeight="1">
      <c r="A18" s="224" t="s">
        <v>13</v>
      </c>
      <c r="B18" s="225"/>
      <c r="C18" s="225"/>
      <c r="D18" s="225"/>
      <c r="E18" s="226"/>
      <c r="F18" s="230" t="s">
        <v>61</v>
      </c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2"/>
      <c r="AA18" s="305"/>
      <c r="AB18" s="306"/>
      <c r="AC18" s="306"/>
      <c r="AD18" s="306"/>
      <c r="AE18" s="306"/>
      <c r="AF18" s="307"/>
      <c r="AG18" s="305"/>
      <c r="AH18" s="306"/>
      <c r="AI18" s="306"/>
      <c r="AJ18" s="306"/>
      <c r="AK18" s="306"/>
      <c r="AL18" s="306"/>
      <c r="AM18" s="307"/>
      <c r="AN18" s="305"/>
      <c r="AO18" s="306"/>
      <c r="AP18" s="306"/>
      <c r="AQ18" s="306"/>
      <c r="AR18" s="306"/>
      <c r="AS18" s="306"/>
      <c r="AT18" s="307"/>
      <c r="AU18" s="305"/>
      <c r="AV18" s="306"/>
      <c r="AW18" s="306"/>
      <c r="AX18" s="306"/>
      <c r="AY18" s="306"/>
      <c r="AZ18" s="306"/>
      <c r="BA18" s="307"/>
      <c r="BB18" s="305"/>
      <c r="BC18" s="306"/>
      <c r="BD18" s="306"/>
      <c r="BE18" s="306"/>
      <c r="BF18" s="306"/>
      <c r="BG18" s="307"/>
      <c r="BH18" s="305"/>
      <c r="BI18" s="306"/>
      <c r="BJ18" s="306"/>
      <c r="BK18" s="306"/>
      <c r="BL18" s="306"/>
      <c r="BM18" s="306"/>
      <c r="BN18" s="307"/>
      <c r="BO18" s="305"/>
      <c r="BP18" s="306"/>
      <c r="BQ18" s="306"/>
      <c r="BR18" s="306"/>
      <c r="BS18" s="306"/>
      <c r="BT18" s="306"/>
      <c r="BU18" s="306"/>
      <c r="BV18" s="306"/>
      <c r="BW18" s="307"/>
      <c r="BX18" s="305"/>
      <c r="BY18" s="306"/>
      <c r="BZ18" s="306"/>
      <c r="CA18" s="306"/>
      <c r="CB18" s="306"/>
      <c r="CC18" s="306"/>
      <c r="CD18" s="307"/>
      <c r="CE18" s="305"/>
      <c r="CF18" s="306"/>
      <c r="CG18" s="306"/>
      <c r="CH18" s="306"/>
      <c r="CI18" s="306"/>
      <c r="CJ18" s="307"/>
      <c r="CK18" s="305"/>
      <c r="CL18" s="306"/>
      <c r="CM18" s="306"/>
      <c r="CN18" s="306"/>
      <c r="CO18" s="306"/>
      <c r="CP18" s="306"/>
      <c r="CQ18" s="307"/>
      <c r="CR18" s="305"/>
      <c r="CS18" s="306"/>
      <c r="CT18" s="306"/>
      <c r="CU18" s="306"/>
      <c r="CV18" s="306"/>
      <c r="CW18" s="307"/>
      <c r="CX18" s="305"/>
      <c r="CY18" s="306"/>
      <c r="CZ18" s="306"/>
      <c r="DA18" s="306"/>
      <c r="DB18" s="306"/>
      <c r="DC18" s="307"/>
      <c r="DD18" s="305"/>
      <c r="DE18" s="306"/>
      <c r="DF18" s="306"/>
      <c r="DG18" s="306"/>
      <c r="DH18" s="306"/>
      <c r="DI18" s="306"/>
      <c r="DJ18" s="307"/>
      <c r="DK18" s="218"/>
      <c r="DL18" s="219"/>
      <c r="DM18" s="219"/>
      <c r="DN18" s="219"/>
      <c r="DO18" s="219"/>
      <c r="DP18" s="220"/>
      <c r="DQ18" s="263">
        <f>DX18+EB18+EF18+EM18</f>
        <v>1.92</v>
      </c>
      <c r="DR18" s="264"/>
      <c r="DS18" s="264"/>
      <c r="DT18" s="264"/>
      <c r="DU18" s="264"/>
      <c r="DV18" s="264"/>
      <c r="DW18" s="265"/>
      <c r="DX18" s="263">
        <v>0.1</v>
      </c>
      <c r="DY18" s="264"/>
      <c r="DZ18" s="264"/>
      <c r="EA18" s="265"/>
      <c r="EB18" s="263">
        <v>0.6</v>
      </c>
      <c r="EC18" s="264"/>
      <c r="ED18" s="264"/>
      <c r="EE18" s="265"/>
      <c r="EF18" s="263">
        <v>1.21</v>
      </c>
      <c r="EG18" s="264"/>
      <c r="EH18" s="264"/>
      <c r="EI18" s="264"/>
      <c r="EJ18" s="264"/>
      <c r="EK18" s="264"/>
      <c r="EL18" s="265"/>
      <c r="EM18" s="263">
        <v>0.01</v>
      </c>
      <c r="EN18" s="264"/>
      <c r="EO18" s="264"/>
      <c r="EP18" s="264"/>
      <c r="EQ18" s="264"/>
      <c r="ER18" s="265"/>
      <c r="ES18" s="218"/>
      <c r="ET18" s="219"/>
      <c r="EU18" s="219"/>
      <c r="EV18" s="219"/>
      <c r="EW18" s="219"/>
      <c r="EX18" s="220"/>
      <c r="EY18" s="218"/>
      <c r="EZ18" s="219"/>
      <c r="FA18" s="219"/>
      <c r="FB18" s="219"/>
      <c r="FC18" s="219"/>
      <c r="FD18" s="219"/>
      <c r="FE18" s="220"/>
      <c r="FF18" s="305"/>
      <c r="FG18" s="306"/>
      <c r="FH18" s="306"/>
      <c r="FI18" s="306"/>
      <c r="FJ18" s="306"/>
      <c r="FK18" s="306"/>
      <c r="FL18" s="307"/>
      <c r="FM18" s="305"/>
      <c r="FN18" s="306"/>
      <c r="FO18" s="306"/>
      <c r="FP18" s="306"/>
      <c r="FQ18" s="306"/>
      <c r="FR18" s="306"/>
      <c r="FS18" s="307"/>
      <c r="FT18" s="305">
        <v>2020</v>
      </c>
      <c r="FU18" s="306"/>
      <c r="FV18" s="306"/>
      <c r="FW18" s="306"/>
      <c r="FX18" s="306"/>
      <c r="FY18" s="307"/>
      <c r="FZ18" s="305">
        <v>30</v>
      </c>
      <c r="GA18" s="306"/>
      <c r="GB18" s="306"/>
      <c r="GC18" s="306"/>
      <c r="GD18" s="306"/>
      <c r="GE18" s="306"/>
      <c r="GF18" s="307"/>
      <c r="GG18" s="305" t="s">
        <v>146</v>
      </c>
      <c r="GH18" s="306"/>
      <c r="GI18" s="306"/>
      <c r="GJ18" s="306"/>
      <c r="GK18" s="306"/>
      <c r="GL18" s="306"/>
      <c r="GM18" s="306"/>
      <c r="GN18" s="306"/>
      <c r="GO18" s="307"/>
      <c r="GP18" s="190">
        <v>0.16</v>
      </c>
      <c r="GQ18" s="191"/>
      <c r="GR18" s="191"/>
      <c r="GS18" s="191"/>
      <c r="GT18" s="191"/>
      <c r="GU18" s="191"/>
      <c r="GV18" s="192"/>
      <c r="GW18" s="305">
        <v>2020</v>
      </c>
      <c r="GX18" s="306"/>
      <c r="GY18" s="306"/>
      <c r="GZ18" s="306"/>
      <c r="HA18" s="306"/>
      <c r="HB18" s="307"/>
      <c r="HC18" s="305">
        <v>15</v>
      </c>
      <c r="HD18" s="306"/>
      <c r="HE18" s="306"/>
      <c r="HF18" s="306"/>
      <c r="HG18" s="306"/>
      <c r="HH18" s="306"/>
      <c r="HI18" s="307"/>
      <c r="HJ18" s="305" t="s">
        <v>133</v>
      </c>
      <c r="HK18" s="306"/>
      <c r="HL18" s="306"/>
      <c r="HM18" s="306"/>
      <c r="HN18" s="306"/>
      <c r="HO18" s="307"/>
      <c r="HP18" s="269" t="s">
        <v>677</v>
      </c>
      <c r="HQ18" s="270"/>
      <c r="HR18" s="270"/>
      <c r="HS18" s="270"/>
      <c r="HT18" s="270"/>
      <c r="HU18" s="271"/>
      <c r="HV18" s="221" t="s">
        <v>678</v>
      </c>
      <c r="HW18" s="222"/>
      <c r="HX18" s="222"/>
      <c r="HY18" s="222"/>
      <c r="HZ18" s="222"/>
      <c r="IA18" s="222"/>
      <c r="IB18" s="223"/>
      <c r="IC18" s="305"/>
      <c r="ID18" s="306"/>
      <c r="IE18" s="306"/>
      <c r="IF18" s="306"/>
      <c r="IG18" s="306"/>
      <c r="IH18" s="307"/>
    </row>
    <row r="19" spans="1:242" s="2" customFormat="1" ht="42.75" customHeight="1">
      <c r="A19" s="224" t="s">
        <v>17</v>
      </c>
      <c r="B19" s="225"/>
      <c r="C19" s="225"/>
      <c r="D19" s="225"/>
      <c r="E19" s="226"/>
      <c r="F19" s="230" t="s">
        <v>65</v>
      </c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2"/>
      <c r="AA19" s="305"/>
      <c r="AB19" s="306"/>
      <c r="AC19" s="306"/>
      <c r="AD19" s="306"/>
      <c r="AE19" s="306"/>
      <c r="AF19" s="307"/>
      <c r="AG19" s="305"/>
      <c r="AH19" s="306"/>
      <c r="AI19" s="306"/>
      <c r="AJ19" s="306"/>
      <c r="AK19" s="306"/>
      <c r="AL19" s="306"/>
      <c r="AM19" s="307"/>
      <c r="AN19" s="305"/>
      <c r="AO19" s="306"/>
      <c r="AP19" s="306"/>
      <c r="AQ19" s="306"/>
      <c r="AR19" s="306"/>
      <c r="AS19" s="306"/>
      <c r="AT19" s="307"/>
      <c r="AU19" s="305"/>
      <c r="AV19" s="306"/>
      <c r="AW19" s="306"/>
      <c r="AX19" s="306"/>
      <c r="AY19" s="306"/>
      <c r="AZ19" s="306"/>
      <c r="BA19" s="307"/>
      <c r="BB19" s="305"/>
      <c r="BC19" s="306"/>
      <c r="BD19" s="306"/>
      <c r="BE19" s="306"/>
      <c r="BF19" s="306"/>
      <c r="BG19" s="307"/>
      <c r="BH19" s="305"/>
      <c r="BI19" s="306"/>
      <c r="BJ19" s="306"/>
      <c r="BK19" s="306"/>
      <c r="BL19" s="306"/>
      <c r="BM19" s="306"/>
      <c r="BN19" s="307"/>
      <c r="BO19" s="305"/>
      <c r="BP19" s="306"/>
      <c r="BQ19" s="306"/>
      <c r="BR19" s="306"/>
      <c r="BS19" s="306"/>
      <c r="BT19" s="306"/>
      <c r="BU19" s="306"/>
      <c r="BV19" s="306"/>
      <c r="BW19" s="307"/>
      <c r="BX19" s="218"/>
      <c r="BY19" s="219"/>
      <c r="BZ19" s="219"/>
      <c r="CA19" s="219"/>
      <c r="CB19" s="219"/>
      <c r="CC19" s="219"/>
      <c r="CD19" s="220"/>
      <c r="CE19" s="218"/>
      <c r="CF19" s="219"/>
      <c r="CG19" s="219"/>
      <c r="CH19" s="219"/>
      <c r="CI19" s="219"/>
      <c r="CJ19" s="220"/>
      <c r="CK19" s="218"/>
      <c r="CL19" s="219"/>
      <c r="CM19" s="219"/>
      <c r="CN19" s="219"/>
      <c r="CO19" s="219"/>
      <c r="CP19" s="219"/>
      <c r="CQ19" s="220"/>
      <c r="CR19" s="218"/>
      <c r="CS19" s="219"/>
      <c r="CT19" s="219"/>
      <c r="CU19" s="219"/>
      <c r="CV19" s="219"/>
      <c r="CW19" s="220"/>
      <c r="CX19" s="218"/>
      <c r="CY19" s="219"/>
      <c r="CZ19" s="219"/>
      <c r="DA19" s="219"/>
      <c r="DB19" s="219"/>
      <c r="DC19" s="220"/>
      <c r="DD19" s="218"/>
      <c r="DE19" s="219"/>
      <c r="DF19" s="219"/>
      <c r="DG19" s="219"/>
      <c r="DH19" s="219"/>
      <c r="DI19" s="219"/>
      <c r="DJ19" s="220"/>
      <c r="DK19" s="218"/>
      <c r="DL19" s="219"/>
      <c r="DM19" s="219"/>
      <c r="DN19" s="219"/>
      <c r="DO19" s="219"/>
      <c r="DP19" s="220"/>
      <c r="DQ19" s="263">
        <f>DX19+EB19+EF19+EM19</f>
        <v>2.55</v>
      </c>
      <c r="DR19" s="264"/>
      <c r="DS19" s="264"/>
      <c r="DT19" s="264"/>
      <c r="DU19" s="264"/>
      <c r="DV19" s="264"/>
      <c r="DW19" s="265"/>
      <c r="DX19" s="263">
        <v>0.12</v>
      </c>
      <c r="DY19" s="264"/>
      <c r="DZ19" s="264"/>
      <c r="EA19" s="265"/>
      <c r="EB19" s="263">
        <v>0.83</v>
      </c>
      <c r="EC19" s="264"/>
      <c r="ED19" s="264"/>
      <c r="EE19" s="265"/>
      <c r="EF19" s="263">
        <v>1.59</v>
      </c>
      <c r="EG19" s="264"/>
      <c r="EH19" s="264"/>
      <c r="EI19" s="264"/>
      <c r="EJ19" s="264"/>
      <c r="EK19" s="264"/>
      <c r="EL19" s="265"/>
      <c r="EM19" s="263">
        <v>0.01</v>
      </c>
      <c r="EN19" s="264"/>
      <c r="EO19" s="264"/>
      <c r="EP19" s="264"/>
      <c r="EQ19" s="264"/>
      <c r="ER19" s="265"/>
      <c r="ES19" s="218"/>
      <c r="ET19" s="219"/>
      <c r="EU19" s="219"/>
      <c r="EV19" s="219"/>
      <c r="EW19" s="219"/>
      <c r="EX19" s="220"/>
      <c r="EY19" s="218"/>
      <c r="EZ19" s="219"/>
      <c r="FA19" s="219"/>
      <c r="FB19" s="219"/>
      <c r="FC19" s="219"/>
      <c r="FD19" s="219"/>
      <c r="FE19" s="220"/>
      <c r="FF19" s="218"/>
      <c r="FG19" s="219"/>
      <c r="FH19" s="219"/>
      <c r="FI19" s="219"/>
      <c r="FJ19" s="219"/>
      <c r="FK19" s="219"/>
      <c r="FL19" s="220"/>
      <c r="FM19" s="218"/>
      <c r="FN19" s="219"/>
      <c r="FO19" s="219"/>
      <c r="FP19" s="219"/>
      <c r="FQ19" s="219"/>
      <c r="FR19" s="219"/>
      <c r="FS19" s="220"/>
      <c r="FT19" s="224">
        <v>2019</v>
      </c>
      <c r="FU19" s="225"/>
      <c r="FV19" s="225"/>
      <c r="FW19" s="225"/>
      <c r="FX19" s="225"/>
      <c r="FY19" s="226"/>
      <c r="FZ19" s="224" t="s">
        <v>145</v>
      </c>
      <c r="GA19" s="225"/>
      <c r="GB19" s="225"/>
      <c r="GC19" s="225"/>
      <c r="GD19" s="225"/>
      <c r="GE19" s="225"/>
      <c r="GF19" s="226"/>
      <c r="GG19" s="218" t="s">
        <v>664</v>
      </c>
      <c r="GH19" s="219"/>
      <c r="GI19" s="219"/>
      <c r="GJ19" s="219"/>
      <c r="GK19" s="219"/>
      <c r="GL19" s="219"/>
      <c r="GM19" s="219"/>
      <c r="GN19" s="219"/>
      <c r="GO19" s="220"/>
      <c r="GP19" s="218">
        <v>0.25</v>
      </c>
      <c r="GQ19" s="219"/>
      <c r="GR19" s="219"/>
      <c r="GS19" s="219"/>
      <c r="GT19" s="219"/>
      <c r="GU19" s="219"/>
      <c r="GV19" s="220"/>
      <c r="GW19" s="224">
        <v>2019</v>
      </c>
      <c r="GX19" s="225"/>
      <c r="GY19" s="225"/>
      <c r="GZ19" s="225"/>
      <c r="HA19" s="225"/>
      <c r="HB19" s="226"/>
      <c r="HC19" s="215" t="s">
        <v>129</v>
      </c>
      <c r="HD19" s="216"/>
      <c r="HE19" s="216"/>
      <c r="HF19" s="216"/>
      <c r="HG19" s="216"/>
      <c r="HH19" s="216"/>
      <c r="HI19" s="217"/>
      <c r="HJ19" s="218" t="s">
        <v>133</v>
      </c>
      <c r="HK19" s="219"/>
      <c r="HL19" s="219"/>
      <c r="HM19" s="219"/>
      <c r="HN19" s="219"/>
      <c r="HO19" s="220"/>
      <c r="HP19" s="221" t="s">
        <v>666</v>
      </c>
      <c r="HQ19" s="222"/>
      <c r="HR19" s="222"/>
      <c r="HS19" s="222"/>
      <c r="HT19" s="222"/>
      <c r="HU19" s="223"/>
      <c r="HV19" s="221" t="s">
        <v>667</v>
      </c>
      <c r="HW19" s="222"/>
      <c r="HX19" s="222"/>
      <c r="HY19" s="222"/>
      <c r="HZ19" s="222"/>
      <c r="IA19" s="222"/>
      <c r="IB19" s="223"/>
      <c r="IC19" s="218"/>
      <c r="ID19" s="219"/>
      <c r="IE19" s="219"/>
      <c r="IF19" s="219"/>
      <c r="IG19" s="219"/>
      <c r="IH19" s="220"/>
    </row>
    <row r="20" spans="1:242" s="2" customFormat="1" ht="44.25" customHeight="1">
      <c r="A20" s="224" t="s">
        <v>54</v>
      </c>
      <c r="B20" s="225"/>
      <c r="C20" s="225"/>
      <c r="D20" s="225"/>
      <c r="E20" s="226"/>
      <c r="F20" s="230" t="s">
        <v>68</v>
      </c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2"/>
      <c r="AA20" s="305"/>
      <c r="AB20" s="306"/>
      <c r="AC20" s="306"/>
      <c r="AD20" s="306"/>
      <c r="AE20" s="306"/>
      <c r="AF20" s="307"/>
      <c r="AG20" s="305"/>
      <c r="AH20" s="306"/>
      <c r="AI20" s="306"/>
      <c r="AJ20" s="306"/>
      <c r="AK20" s="306"/>
      <c r="AL20" s="306"/>
      <c r="AM20" s="307"/>
      <c r="AN20" s="305"/>
      <c r="AO20" s="306"/>
      <c r="AP20" s="306"/>
      <c r="AQ20" s="306"/>
      <c r="AR20" s="306"/>
      <c r="AS20" s="306"/>
      <c r="AT20" s="307"/>
      <c r="AU20" s="305"/>
      <c r="AV20" s="306"/>
      <c r="AW20" s="306"/>
      <c r="AX20" s="306"/>
      <c r="AY20" s="306"/>
      <c r="AZ20" s="306"/>
      <c r="BA20" s="307"/>
      <c r="BB20" s="305"/>
      <c r="BC20" s="306"/>
      <c r="BD20" s="306"/>
      <c r="BE20" s="306"/>
      <c r="BF20" s="306"/>
      <c r="BG20" s="307"/>
      <c r="BH20" s="305"/>
      <c r="BI20" s="306"/>
      <c r="BJ20" s="306"/>
      <c r="BK20" s="306"/>
      <c r="BL20" s="306"/>
      <c r="BM20" s="306"/>
      <c r="BN20" s="307"/>
      <c r="BO20" s="305"/>
      <c r="BP20" s="306"/>
      <c r="BQ20" s="306"/>
      <c r="BR20" s="306"/>
      <c r="BS20" s="306"/>
      <c r="BT20" s="306"/>
      <c r="BU20" s="306"/>
      <c r="BV20" s="306"/>
      <c r="BW20" s="307"/>
      <c r="BX20" s="305"/>
      <c r="BY20" s="306"/>
      <c r="BZ20" s="306"/>
      <c r="CA20" s="306"/>
      <c r="CB20" s="306"/>
      <c r="CC20" s="306"/>
      <c r="CD20" s="307"/>
      <c r="CE20" s="305"/>
      <c r="CF20" s="306"/>
      <c r="CG20" s="306"/>
      <c r="CH20" s="306"/>
      <c r="CI20" s="306"/>
      <c r="CJ20" s="307"/>
      <c r="CK20" s="305"/>
      <c r="CL20" s="306"/>
      <c r="CM20" s="306"/>
      <c r="CN20" s="306"/>
      <c r="CO20" s="306"/>
      <c r="CP20" s="306"/>
      <c r="CQ20" s="307"/>
      <c r="CR20" s="305"/>
      <c r="CS20" s="306"/>
      <c r="CT20" s="306"/>
      <c r="CU20" s="306"/>
      <c r="CV20" s="306"/>
      <c r="CW20" s="307"/>
      <c r="CX20" s="305"/>
      <c r="CY20" s="306"/>
      <c r="CZ20" s="306"/>
      <c r="DA20" s="306"/>
      <c r="DB20" s="306"/>
      <c r="DC20" s="307"/>
      <c r="DD20" s="305"/>
      <c r="DE20" s="306"/>
      <c r="DF20" s="306"/>
      <c r="DG20" s="306"/>
      <c r="DH20" s="306"/>
      <c r="DI20" s="306"/>
      <c r="DJ20" s="307"/>
      <c r="DK20" s="218"/>
      <c r="DL20" s="219"/>
      <c r="DM20" s="219"/>
      <c r="DN20" s="219"/>
      <c r="DO20" s="219"/>
      <c r="DP20" s="220"/>
      <c r="DQ20" s="263">
        <f>DX20+EB20+EF20+EM20</f>
        <v>2.1799999999999997</v>
      </c>
      <c r="DR20" s="264"/>
      <c r="DS20" s="264"/>
      <c r="DT20" s="264"/>
      <c r="DU20" s="264"/>
      <c r="DV20" s="264"/>
      <c r="DW20" s="265"/>
      <c r="DX20" s="263">
        <v>0.16</v>
      </c>
      <c r="DY20" s="264"/>
      <c r="DZ20" s="264"/>
      <c r="EA20" s="265"/>
      <c r="EB20" s="263">
        <v>0.67</v>
      </c>
      <c r="EC20" s="264"/>
      <c r="ED20" s="264"/>
      <c r="EE20" s="265"/>
      <c r="EF20" s="263">
        <v>1.34</v>
      </c>
      <c r="EG20" s="264"/>
      <c r="EH20" s="264"/>
      <c r="EI20" s="264"/>
      <c r="EJ20" s="264"/>
      <c r="EK20" s="264"/>
      <c r="EL20" s="265"/>
      <c r="EM20" s="263">
        <v>0.01</v>
      </c>
      <c r="EN20" s="264"/>
      <c r="EO20" s="264"/>
      <c r="EP20" s="264"/>
      <c r="EQ20" s="264"/>
      <c r="ER20" s="265"/>
      <c r="ES20" s="218"/>
      <c r="ET20" s="219"/>
      <c r="EU20" s="219"/>
      <c r="EV20" s="219"/>
      <c r="EW20" s="219"/>
      <c r="EX20" s="220"/>
      <c r="EY20" s="305"/>
      <c r="EZ20" s="306"/>
      <c r="FA20" s="306"/>
      <c r="FB20" s="306"/>
      <c r="FC20" s="306"/>
      <c r="FD20" s="306"/>
      <c r="FE20" s="307"/>
      <c r="FF20" s="305"/>
      <c r="FG20" s="306"/>
      <c r="FH20" s="306"/>
      <c r="FI20" s="306"/>
      <c r="FJ20" s="306"/>
      <c r="FK20" s="306"/>
      <c r="FL20" s="307"/>
      <c r="FM20" s="305"/>
      <c r="FN20" s="306"/>
      <c r="FO20" s="306"/>
      <c r="FP20" s="306"/>
      <c r="FQ20" s="306"/>
      <c r="FR20" s="306"/>
      <c r="FS20" s="307"/>
      <c r="FT20" s="305">
        <v>2021</v>
      </c>
      <c r="FU20" s="306"/>
      <c r="FV20" s="306"/>
      <c r="FW20" s="306"/>
      <c r="FX20" s="306"/>
      <c r="FY20" s="307"/>
      <c r="FZ20" s="305">
        <v>20</v>
      </c>
      <c r="GA20" s="306"/>
      <c r="GB20" s="306"/>
      <c r="GC20" s="306"/>
      <c r="GD20" s="306"/>
      <c r="GE20" s="306"/>
      <c r="GF20" s="307"/>
      <c r="GG20" s="305" t="s">
        <v>664</v>
      </c>
      <c r="GH20" s="306"/>
      <c r="GI20" s="306"/>
      <c r="GJ20" s="306"/>
      <c r="GK20" s="306"/>
      <c r="GL20" s="306"/>
      <c r="GM20" s="306"/>
      <c r="GN20" s="306"/>
      <c r="GO20" s="307"/>
      <c r="GP20" s="218">
        <v>0.25</v>
      </c>
      <c r="GQ20" s="219"/>
      <c r="GR20" s="219"/>
      <c r="GS20" s="219"/>
      <c r="GT20" s="219"/>
      <c r="GU20" s="219"/>
      <c r="GV20" s="220"/>
      <c r="GW20" s="305">
        <v>2021</v>
      </c>
      <c r="GX20" s="306"/>
      <c r="GY20" s="306"/>
      <c r="GZ20" s="306"/>
      <c r="HA20" s="306"/>
      <c r="HB20" s="307"/>
      <c r="HC20" s="332" t="s">
        <v>129</v>
      </c>
      <c r="HD20" s="333"/>
      <c r="HE20" s="333"/>
      <c r="HF20" s="333"/>
      <c r="HG20" s="333"/>
      <c r="HH20" s="333"/>
      <c r="HI20" s="334"/>
      <c r="HJ20" s="305" t="s">
        <v>133</v>
      </c>
      <c r="HK20" s="306"/>
      <c r="HL20" s="306"/>
      <c r="HM20" s="306"/>
      <c r="HN20" s="306"/>
      <c r="HO20" s="307"/>
      <c r="HP20" s="269" t="s">
        <v>680</v>
      </c>
      <c r="HQ20" s="270"/>
      <c r="HR20" s="270"/>
      <c r="HS20" s="270"/>
      <c r="HT20" s="270"/>
      <c r="HU20" s="271"/>
      <c r="HV20" s="221" t="s">
        <v>681</v>
      </c>
      <c r="HW20" s="222"/>
      <c r="HX20" s="222"/>
      <c r="HY20" s="222"/>
      <c r="HZ20" s="222"/>
      <c r="IA20" s="222"/>
      <c r="IB20" s="223"/>
      <c r="IC20" s="305"/>
      <c r="ID20" s="306"/>
      <c r="IE20" s="306"/>
      <c r="IF20" s="306"/>
      <c r="IG20" s="306"/>
      <c r="IH20" s="307"/>
    </row>
    <row r="21" spans="1:242" s="2" customFormat="1" ht="70.5" customHeight="1">
      <c r="A21" s="224" t="s">
        <v>56</v>
      </c>
      <c r="B21" s="225"/>
      <c r="C21" s="225"/>
      <c r="D21" s="225"/>
      <c r="E21" s="226"/>
      <c r="F21" s="230" t="s">
        <v>69</v>
      </c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2"/>
      <c r="AA21" s="305"/>
      <c r="AB21" s="306"/>
      <c r="AC21" s="306"/>
      <c r="AD21" s="306"/>
      <c r="AE21" s="306"/>
      <c r="AF21" s="307"/>
      <c r="AG21" s="305"/>
      <c r="AH21" s="306"/>
      <c r="AI21" s="306"/>
      <c r="AJ21" s="306"/>
      <c r="AK21" s="306"/>
      <c r="AL21" s="306"/>
      <c r="AM21" s="307"/>
      <c r="AN21" s="305"/>
      <c r="AO21" s="306"/>
      <c r="AP21" s="306"/>
      <c r="AQ21" s="306"/>
      <c r="AR21" s="306"/>
      <c r="AS21" s="306"/>
      <c r="AT21" s="307"/>
      <c r="AU21" s="305"/>
      <c r="AV21" s="306"/>
      <c r="AW21" s="306"/>
      <c r="AX21" s="306"/>
      <c r="AY21" s="306"/>
      <c r="AZ21" s="306"/>
      <c r="BA21" s="307"/>
      <c r="BB21" s="305"/>
      <c r="BC21" s="306"/>
      <c r="BD21" s="306"/>
      <c r="BE21" s="306"/>
      <c r="BF21" s="306"/>
      <c r="BG21" s="307"/>
      <c r="BH21" s="305"/>
      <c r="BI21" s="306"/>
      <c r="BJ21" s="306"/>
      <c r="BK21" s="306"/>
      <c r="BL21" s="306"/>
      <c r="BM21" s="306"/>
      <c r="BN21" s="307"/>
      <c r="BO21" s="305"/>
      <c r="BP21" s="306"/>
      <c r="BQ21" s="306"/>
      <c r="BR21" s="306"/>
      <c r="BS21" s="306"/>
      <c r="BT21" s="306"/>
      <c r="BU21" s="306"/>
      <c r="BV21" s="306"/>
      <c r="BW21" s="307"/>
      <c r="BX21" s="305"/>
      <c r="BY21" s="306"/>
      <c r="BZ21" s="306"/>
      <c r="CA21" s="306"/>
      <c r="CB21" s="306"/>
      <c r="CC21" s="306"/>
      <c r="CD21" s="307"/>
      <c r="CE21" s="305"/>
      <c r="CF21" s="306"/>
      <c r="CG21" s="306"/>
      <c r="CH21" s="306"/>
      <c r="CI21" s="306"/>
      <c r="CJ21" s="307"/>
      <c r="CK21" s="305" t="s">
        <v>688</v>
      </c>
      <c r="CL21" s="306"/>
      <c r="CM21" s="306"/>
      <c r="CN21" s="306"/>
      <c r="CO21" s="306"/>
      <c r="CP21" s="306"/>
      <c r="CQ21" s="307"/>
      <c r="CR21" s="305"/>
      <c r="CS21" s="306"/>
      <c r="CT21" s="306"/>
      <c r="CU21" s="306"/>
      <c r="CV21" s="306"/>
      <c r="CW21" s="307"/>
      <c r="CX21" s="305"/>
      <c r="CY21" s="306"/>
      <c r="CZ21" s="306"/>
      <c r="DA21" s="306"/>
      <c r="DB21" s="306"/>
      <c r="DC21" s="307"/>
      <c r="DD21" s="305"/>
      <c r="DE21" s="306"/>
      <c r="DF21" s="306"/>
      <c r="DG21" s="306"/>
      <c r="DH21" s="306"/>
      <c r="DI21" s="306"/>
      <c r="DJ21" s="307"/>
      <c r="DK21" s="218"/>
      <c r="DL21" s="219"/>
      <c r="DM21" s="219"/>
      <c r="DN21" s="219"/>
      <c r="DO21" s="219"/>
      <c r="DP21" s="220"/>
      <c r="DQ21" s="263">
        <f>DX21+EB21+EF21+EM21</f>
        <v>15.41</v>
      </c>
      <c r="DR21" s="264"/>
      <c r="DS21" s="264"/>
      <c r="DT21" s="264"/>
      <c r="DU21" s="264"/>
      <c r="DV21" s="264"/>
      <c r="DW21" s="265"/>
      <c r="DX21" s="263">
        <v>0.09</v>
      </c>
      <c r="DY21" s="264"/>
      <c r="DZ21" s="264"/>
      <c r="EA21" s="265"/>
      <c r="EB21" s="263">
        <v>5.48</v>
      </c>
      <c r="EC21" s="264"/>
      <c r="ED21" s="264"/>
      <c r="EE21" s="265"/>
      <c r="EF21" s="263">
        <v>9.83</v>
      </c>
      <c r="EG21" s="264"/>
      <c r="EH21" s="264"/>
      <c r="EI21" s="264"/>
      <c r="EJ21" s="264"/>
      <c r="EK21" s="264"/>
      <c r="EL21" s="265"/>
      <c r="EM21" s="263">
        <v>0.01</v>
      </c>
      <c r="EN21" s="264"/>
      <c r="EO21" s="264"/>
      <c r="EP21" s="264"/>
      <c r="EQ21" s="264"/>
      <c r="ER21" s="265"/>
      <c r="ES21" s="218"/>
      <c r="ET21" s="219"/>
      <c r="EU21" s="219"/>
      <c r="EV21" s="219"/>
      <c r="EW21" s="219"/>
      <c r="EX21" s="220"/>
      <c r="EY21" s="305"/>
      <c r="EZ21" s="306"/>
      <c r="FA21" s="306"/>
      <c r="FB21" s="306"/>
      <c r="FC21" s="306"/>
      <c r="FD21" s="306"/>
      <c r="FE21" s="307"/>
      <c r="FF21" s="305"/>
      <c r="FG21" s="306"/>
      <c r="FH21" s="306"/>
      <c r="FI21" s="306"/>
      <c r="FJ21" s="306"/>
      <c r="FK21" s="306"/>
      <c r="FL21" s="307"/>
      <c r="FM21" s="305"/>
      <c r="FN21" s="306"/>
      <c r="FO21" s="306"/>
      <c r="FP21" s="306"/>
      <c r="FQ21" s="306"/>
      <c r="FR21" s="306"/>
      <c r="FS21" s="307"/>
      <c r="FT21" s="305">
        <v>2021</v>
      </c>
      <c r="FU21" s="306"/>
      <c r="FV21" s="306"/>
      <c r="FW21" s="306"/>
      <c r="FX21" s="306"/>
      <c r="FY21" s="307"/>
      <c r="FZ21" s="224" t="s">
        <v>145</v>
      </c>
      <c r="GA21" s="225"/>
      <c r="GB21" s="225"/>
      <c r="GC21" s="225"/>
      <c r="GD21" s="225"/>
      <c r="GE21" s="225"/>
      <c r="GF21" s="226"/>
      <c r="GG21" s="218" t="s">
        <v>151</v>
      </c>
      <c r="GH21" s="219"/>
      <c r="GI21" s="219"/>
      <c r="GJ21" s="219"/>
      <c r="GK21" s="219"/>
      <c r="GL21" s="219"/>
      <c r="GM21" s="219"/>
      <c r="GN21" s="219"/>
      <c r="GO21" s="220"/>
      <c r="GP21" s="218">
        <v>0.5</v>
      </c>
      <c r="GQ21" s="219"/>
      <c r="GR21" s="219"/>
      <c r="GS21" s="219"/>
      <c r="GT21" s="219"/>
      <c r="GU21" s="219"/>
      <c r="GV21" s="220"/>
      <c r="GW21" s="305">
        <v>2021</v>
      </c>
      <c r="GX21" s="306"/>
      <c r="GY21" s="306"/>
      <c r="GZ21" s="306"/>
      <c r="HA21" s="306"/>
      <c r="HB21" s="307"/>
      <c r="HC21" s="305">
        <v>30</v>
      </c>
      <c r="HD21" s="306"/>
      <c r="HE21" s="306"/>
      <c r="HF21" s="306"/>
      <c r="HG21" s="306"/>
      <c r="HH21" s="306"/>
      <c r="HI21" s="307"/>
      <c r="HJ21" s="305"/>
      <c r="HK21" s="306"/>
      <c r="HL21" s="306"/>
      <c r="HM21" s="306"/>
      <c r="HN21" s="306"/>
      <c r="HO21" s="307"/>
      <c r="HP21" s="221" t="s">
        <v>132</v>
      </c>
      <c r="HQ21" s="222"/>
      <c r="HR21" s="222"/>
      <c r="HS21" s="222"/>
      <c r="HT21" s="222"/>
      <c r="HU21" s="223"/>
      <c r="HV21" s="218">
        <v>15.37</v>
      </c>
      <c r="HW21" s="219"/>
      <c r="HX21" s="219"/>
      <c r="HY21" s="219"/>
      <c r="HZ21" s="219"/>
      <c r="IA21" s="219"/>
      <c r="IB21" s="220"/>
      <c r="IC21" s="331" t="s">
        <v>682</v>
      </c>
      <c r="ID21" s="276"/>
      <c r="IE21" s="276"/>
      <c r="IF21" s="276"/>
      <c r="IG21" s="276"/>
      <c r="IH21" s="277"/>
    </row>
    <row r="22" spans="1:242" s="2" customFormat="1" ht="33.75" customHeight="1">
      <c r="A22" s="236" t="s">
        <v>54</v>
      </c>
      <c r="B22" s="237"/>
      <c r="C22" s="237"/>
      <c r="D22" s="237"/>
      <c r="E22" s="238"/>
      <c r="F22" s="242" t="s">
        <v>77</v>
      </c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4"/>
      <c r="AA22" s="308"/>
      <c r="AB22" s="309"/>
      <c r="AC22" s="309"/>
      <c r="AD22" s="309"/>
      <c r="AE22" s="309"/>
      <c r="AF22" s="310"/>
      <c r="AG22" s="308"/>
      <c r="AH22" s="309"/>
      <c r="AI22" s="309"/>
      <c r="AJ22" s="309"/>
      <c r="AK22" s="309"/>
      <c r="AL22" s="309"/>
      <c r="AM22" s="310"/>
      <c r="AN22" s="308"/>
      <c r="AO22" s="309"/>
      <c r="AP22" s="309"/>
      <c r="AQ22" s="309"/>
      <c r="AR22" s="309"/>
      <c r="AS22" s="309"/>
      <c r="AT22" s="310"/>
      <c r="AU22" s="308"/>
      <c r="AV22" s="309"/>
      <c r="AW22" s="309"/>
      <c r="AX22" s="309"/>
      <c r="AY22" s="309"/>
      <c r="AZ22" s="309"/>
      <c r="BA22" s="310"/>
      <c r="BB22" s="308"/>
      <c r="BC22" s="309"/>
      <c r="BD22" s="309"/>
      <c r="BE22" s="309"/>
      <c r="BF22" s="309"/>
      <c r="BG22" s="310"/>
      <c r="BH22" s="308"/>
      <c r="BI22" s="309"/>
      <c r="BJ22" s="309"/>
      <c r="BK22" s="309"/>
      <c r="BL22" s="309"/>
      <c r="BM22" s="309"/>
      <c r="BN22" s="310"/>
      <c r="BO22" s="308"/>
      <c r="BP22" s="309"/>
      <c r="BQ22" s="309"/>
      <c r="BR22" s="309"/>
      <c r="BS22" s="309"/>
      <c r="BT22" s="309"/>
      <c r="BU22" s="309"/>
      <c r="BV22" s="309"/>
      <c r="BW22" s="310"/>
      <c r="BX22" s="308"/>
      <c r="BY22" s="309"/>
      <c r="BZ22" s="309"/>
      <c r="CA22" s="309"/>
      <c r="CB22" s="309"/>
      <c r="CC22" s="309"/>
      <c r="CD22" s="310"/>
      <c r="CE22" s="308"/>
      <c r="CF22" s="309"/>
      <c r="CG22" s="309"/>
      <c r="CH22" s="309"/>
      <c r="CI22" s="309"/>
      <c r="CJ22" s="310"/>
      <c r="CK22" s="308"/>
      <c r="CL22" s="309"/>
      <c r="CM22" s="309"/>
      <c r="CN22" s="309"/>
      <c r="CO22" s="309"/>
      <c r="CP22" s="309"/>
      <c r="CQ22" s="310"/>
      <c r="CR22" s="308"/>
      <c r="CS22" s="309"/>
      <c r="CT22" s="309"/>
      <c r="CU22" s="309"/>
      <c r="CV22" s="309"/>
      <c r="CW22" s="310"/>
      <c r="CX22" s="308"/>
      <c r="CY22" s="309"/>
      <c r="CZ22" s="309"/>
      <c r="DA22" s="309"/>
      <c r="DB22" s="309"/>
      <c r="DC22" s="310"/>
      <c r="DD22" s="308"/>
      <c r="DE22" s="309"/>
      <c r="DF22" s="309"/>
      <c r="DG22" s="309"/>
      <c r="DH22" s="309"/>
      <c r="DI22" s="309"/>
      <c r="DJ22" s="310"/>
      <c r="DK22" s="233"/>
      <c r="DL22" s="234"/>
      <c r="DM22" s="234"/>
      <c r="DN22" s="234"/>
      <c r="DO22" s="234"/>
      <c r="DP22" s="235"/>
      <c r="DQ22" s="260">
        <f>DQ23</f>
        <v>1.67</v>
      </c>
      <c r="DR22" s="261"/>
      <c r="DS22" s="261"/>
      <c r="DT22" s="261"/>
      <c r="DU22" s="261"/>
      <c r="DV22" s="261"/>
      <c r="DW22" s="262"/>
      <c r="DX22" s="260"/>
      <c r="DY22" s="261"/>
      <c r="DZ22" s="261"/>
      <c r="EA22" s="262"/>
      <c r="EB22" s="260"/>
      <c r="EC22" s="261"/>
      <c r="ED22" s="261"/>
      <c r="EE22" s="262"/>
      <c r="EF22" s="260">
        <f>EF23</f>
        <v>1.67</v>
      </c>
      <c r="EG22" s="261"/>
      <c r="EH22" s="261"/>
      <c r="EI22" s="261"/>
      <c r="EJ22" s="261"/>
      <c r="EK22" s="261"/>
      <c r="EL22" s="262"/>
      <c r="EM22" s="260"/>
      <c r="EN22" s="261"/>
      <c r="EO22" s="261"/>
      <c r="EP22" s="261"/>
      <c r="EQ22" s="261"/>
      <c r="ER22" s="262"/>
      <c r="ES22" s="233"/>
      <c r="ET22" s="234"/>
      <c r="EU22" s="234"/>
      <c r="EV22" s="234"/>
      <c r="EW22" s="234"/>
      <c r="EX22" s="235"/>
      <c r="EY22" s="308"/>
      <c r="EZ22" s="309"/>
      <c r="FA22" s="309"/>
      <c r="FB22" s="309"/>
      <c r="FC22" s="309"/>
      <c r="FD22" s="309"/>
      <c r="FE22" s="310"/>
      <c r="FF22" s="308"/>
      <c r="FG22" s="309"/>
      <c r="FH22" s="309"/>
      <c r="FI22" s="309"/>
      <c r="FJ22" s="309"/>
      <c r="FK22" s="309"/>
      <c r="FL22" s="310"/>
      <c r="FM22" s="308"/>
      <c r="FN22" s="309"/>
      <c r="FO22" s="309"/>
      <c r="FP22" s="309"/>
      <c r="FQ22" s="309"/>
      <c r="FR22" s="309"/>
      <c r="FS22" s="310"/>
      <c r="FT22" s="308"/>
      <c r="FU22" s="309"/>
      <c r="FV22" s="309"/>
      <c r="FW22" s="309"/>
      <c r="FX22" s="309"/>
      <c r="FY22" s="310"/>
      <c r="FZ22" s="308"/>
      <c r="GA22" s="309"/>
      <c r="GB22" s="309"/>
      <c r="GC22" s="309"/>
      <c r="GD22" s="309"/>
      <c r="GE22" s="309"/>
      <c r="GF22" s="310"/>
      <c r="GG22" s="308"/>
      <c r="GH22" s="309"/>
      <c r="GI22" s="309"/>
      <c r="GJ22" s="309"/>
      <c r="GK22" s="309"/>
      <c r="GL22" s="309"/>
      <c r="GM22" s="309"/>
      <c r="GN22" s="309"/>
      <c r="GO22" s="310"/>
      <c r="GP22" s="233"/>
      <c r="GQ22" s="234"/>
      <c r="GR22" s="234"/>
      <c r="GS22" s="234"/>
      <c r="GT22" s="234"/>
      <c r="GU22" s="234"/>
      <c r="GV22" s="235"/>
      <c r="GW22" s="308"/>
      <c r="GX22" s="309"/>
      <c r="GY22" s="309"/>
      <c r="GZ22" s="309"/>
      <c r="HA22" s="309"/>
      <c r="HB22" s="310"/>
      <c r="HC22" s="308"/>
      <c r="HD22" s="309"/>
      <c r="HE22" s="309"/>
      <c r="HF22" s="309"/>
      <c r="HG22" s="309"/>
      <c r="HH22" s="309"/>
      <c r="HI22" s="310"/>
      <c r="HJ22" s="308"/>
      <c r="HK22" s="309"/>
      <c r="HL22" s="309"/>
      <c r="HM22" s="309"/>
      <c r="HN22" s="309"/>
      <c r="HO22" s="310"/>
      <c r="HP22" s="308"/>
      <c r="HQ22" s="309"/>
      <c r="HR22" s="309"/>
      <c r="HS22" s="309"/>
      <c r="HT22" s="309"/>
      <c r="HU22" s="310"/>
      <c r="HV22" s="233"/>
      <c r="HW22" s="234"/>
      <c r="HX22" s="234"/>
      <c r="HY22" s="234"/>
      <c r="HZ22" s="234"/>
      <c r="IA22" s="234"/>
      <c r="IB22" s="235"/>
      <c r="IC22" s="308"/>
      <c r="ID22" s="309"/>
      <c r="IE22" s="309"/>
      <c r="IF22" s="309"/>
      <c r="IG22" s="309"/>
      <c r="IH22" s="310"/>
    </row>
    <row r="23" spans="1:242" s="2" customFormat="1" ht="34.5" customHeight="1">
      <c r="A23" s="224" t="s">
        <v>13</v>
      </c>
      <c r="B23" s="225"/>
      <c r="C23" s="225"/>
      <c r="D23" s="225"/>
      <c r="E23" s="226"/>
      <c r="F23" s="230" t="s">
        <v>77</v>
      </c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2"/>
      <c r="AA23" s="305"/>
      <c r="AB23" s="306"/>
      <c r="AC23" s="306"/>
      <c r="AD23" s="306"/>
      <c r="AE23" s="306"/>
      <c r="AF23" s="307"/>
      <c r="AG23" s="305"/>
      <c r="AH23" s="306"/>
      <c r="AI23" s="306"/>
      <c r="AJ23" s="306"/>
      <c r="AK23" s="306"/>
      <c r="AL23" s="306"/>
      <c r="AM23" s="307"/>
      <c r="AN23" s="305"/>
      <c r="AO23" s="306"/>
      <c r="AP23" s="306"/>
      <c r="AQ23" s="306"/>
      <c r="AR23" s="306"/>
      <c r="AS23" s="306"/>
      <c r="AT23" s="307"/>
      <c r="AU23" s="305"/>
      <c r="AV23" s="306"/>
      <c r="AW23" s="306"/>
      <c r="AX23" s="306"/>
      <c r="AY23" s="306"/>
      <c r="AZ23" s="306"/>
      <c r="BA23" s="307"/>
      <c r="BB23" s="305"/>
      <c r="BC23" s="306"/>
      <c r="BD23" s="306"/>
      <c r="BE23" s="306"/>
      <c r="BF23" s="306"/>
      <c r="BG23" s="307"/>
      <c r="BH23" s="305"/>
      <c r="BI23" s="306"/>
      <c r="BJ23" s="306"/>
      <c r="BK23" s="306"/>
      <c r="BL23" s="306"/>
      <c r="BM23" s="306"/>
      <c r="BN23" s="307"/>
      <c r="BO23" s="305"/>
      <c r="BP23" s="306"/>
      <c r="BQ23" s="306"/>
      <c r="BR23" s="306"/>
      <c r="BS23" s="306"/>
      <c r="BT23" s="306"/>
      <c r="BU23" s="306"/>
      <c r="BV23" s="306"/>
      <c r="BW23" s="307"/>
      <c r="BX23" s="305"/>
      <c r="BY23" s="306"/>
      <c r="BZ23" s="306"/>
      <c r="CA23" s="306"/>
      <c r="CB23" s="306"/>
      <c r="CC23" s="306"/>
      <c r="CD23" s="307"/>
      <c r="CE23" s="305"/>
      <c r="CF23" s="306"/>
      <c r="CG23" s="306"/>
      <c r="CH23" s="306"/>
      <c r="CI23" s="306"/>
      <c r="CJ23" s="307"/>
      <c r="CK23" s="305"/>
      <c r="CL23" s="306"/>
      <c r="CM23" s="306"/>
      <c r="CN23" s="306"/>
      <c r="CO23" s="306"/>
      <c r="CP23" s="306"/>
      <c r="CQ23" s="307"/>
      <c r="CR23" s="305"/>
      <c r="CS23" s="306"/>
      <c r="CT23" s="306"/>
      <c r="CU23" s="306"/>
      <c r="CV23" s="306"/>
      <c r="CW23" s="307"/>
      <c r="CX23" s="305"/>
      <c r="CY23" s="306"/>
      <c r="CZ23" s="306"/>
      <c r="DA23" s="306"/>
      <c r="DB23" s="306"/>
      <c r="DC23" s="307"/>
      <c r="DD23" s="305"/>
      <c r="DE23" s="306"/>
      <c r="DF23" s="306"/>
      <c r="DG23" s="306"/>
      <c r="DH23" s="306"/>
      <c r="DI23" s="306"/>
      <c r="DJ23" s="307"/>
      <c r="DK23" s="218"/>
      <c r="DL23" s="219"/>
      <c r="DM23" s="219"/>
      <c r="DN23" s="219"/>
      <c r="DO23" s="219"/>
      <c r="DP23" s="220"/>
      <c r="DQ23" s="263">
        <f>EF23</f>
        <v>1.67</v>
      </c>
      <c r="DR23" s="264"/>
      <c r="DS23" s="264"/>
      <c r="DT23" s="264"/>
      <c r="DU23" s="264"/>
      <c r="DV23" s="264"/>
      <c r="DW23" s="265"/>
      <c r="DX23" s="263"/>
      <c r="DY23" s="264"/>
      <c r="DZ23" s="264"/>
      <c r="EA23" s="265"/>
      <c r="EB23" s="263"/>
      <c r="EC23" s="264"/>
      <c r="ED23" s="264"/>
      <c r="EE23" s="265"/>
      <c r="EF23" s="263">
        <v>1.67</v>
      </c>
      <c r="EG23" s="264"/>
      <c r="EH23" s="264"/>
      <c r="EI23" s="264"/>
      <c r="EJ23" s="264"/>
      <c r="EK23" s="264"/>
      <c r="EL23" s="265"/>
      <c r="EM23" s="263"/>
      <c r="EN23" s="264"/>
      <c r="EO23" s="264"/>
      <c r="EP23" s="264"/>
      <c r="EQ23" s="264"/>
      <c r="ER23" s="265"/>
      <c r="ES23" s="218"/>
      <c r="ET23" s="219"/>
      <c r="EU23" s="219"/>
      <c r="EV23" s="219"/>
      <c r="EW23" s="219"/>
      <c r="EX23" s="220"/>
      <c r="EY23" s="305"/>
      <c r="EZ23" s="306"/>
      <c r="FA23" s="306"/>
      <c r="FB23" s="306"/>
      <c r="FC23" s="306"/>
      <c r="FD23" s="306"/>
      <c r="FE23" s="307"/>
      <c r="FF23" s="305"/>
      <c r="FG23" s="306"/>
      <c r="FH23" s="306"/>
      <c r="FI23" s="306"/>
      <c r="FJ23" s="306"/>
      <c r="FK23" s="306"/>
      <c r="FL23" s="307"/>
      <c r="FM23" s="305"/>
      <c r="FN23" s="306"/>
      <c r="FO23" s="306"/>
      <c r="FP23" s="306"/>
      <c r="FQ23" s="306"/>
      <c r="FR23" s="306"/>
      <c r="FS23" s="307"/>
      <c r="FT23" s="305"/>
      <c r="FU23" s="306"/>
      <c r="FV23" s="306"/>
      <c r="FW23" s="306"/>
      <c r="FX23" s="306"/>
      <c r="FY23" s="307"/>
      <c r="FZ23" s="305"/>
      <c r="GA23" s="306"/>
      <c r="GB23" s="306"/>
      <c r="GC23" s="306"/>
      <c r="GD23" s="306"/>
      <c r="GE23" s="306"/>
      <c r="GF23" s="307"/>
      <c r="GG23" s="305"/>
      <c r="GH23" s="306"/>
      <c r="GI23" s="306"/>
      <c r="GJ23" s="306"/>
      <c r="GK23" s="306"/>
      <c r="GL23" s="306"/>
      <c r="GM23" s="306"/>
      <c r="GN23" s="306"/>
      <c r="GO23" s="307"/>
      <c r="GP23" s="218"/>
      <c r="GQ23" s="219"/>
      <c r="GR23" s="219"/>
      <c r="GS23" s="219"/>
      <c r="GT23" s="219"/>
      <c r="GU23" s="219"/>
      <c r="GV23" s="220"/>
      <c r="GW23" s="305"/>
      <c r="GX23" s="306"/>
      <c r="GY23" s="306"/>
      <c r="GZ23" s="306"/>
      <c r="HA23" s="306"/>
      <c r="HB23" s="307"/>
      <c r="HC23" s="305"/>
      <c r="HD23" s="306"/>
      <c r="HE23" s="306"/>
      <c r="HF23" s="306"/>
      <c r="HG23" s="306"/>
      <c r="HH23" s="306"/>
      <c r="HI23" s="307"/>
      <c r="HJ23" s="305"/>
      <c r="HK23" s="306"/>
      <c r="HL23" s="306"/>
      <c r="HM23" s="306"/>
      <c r="HN23" s="306"/>
      <c r="HO23" s="307"/>
      <c r="HP23" s="305"/>
      <c r="HQ23" s="306"/>
      <c r="HR23" s="306"/>
      <c r="HS23" s="306"/>
      <c r="HT23" s="306"/>
      <c r="HU23" s="307"/>
      <c r="HV23" s="218"/>
      <c r="HW23" s="219"/>
      <c r="HX23" s="219"/>
      <c r="HY23" s="219"/>
      <c r="HZ23" s="219"/>
      <c r="IA23" s="219"/>
      <c r="IB23" s="220"/>
      <c r="IC23" s="305"/>
      <c r="ID23" s="306"/>
      <c r="IE23" s="306"/>
      <c r="IF23" s="306"/>
      <c r="IG23" s="306"/>
      <c r="IH23" s="307"/>
    </row>
    <row r="24" spans="1:242" s="2" customFormat="1" ht="27.75" customHeight="1">
      <c r="A24" s="236" t="s">
        <v>56</v>
      </c>
      <c r="B24" s="237"/>
      <c r="C24" s="237"/>
      <c r="D24" s="237"/>
      <c r="E24" s="238"/>
      <c r="F24" s="242" t="s">
        <v>75</v>
      </c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4"/>
      <c r="AA24" s="308"/>
      <c r="AB24" s="309"/>
      <c r="AC24" s="309"/>
      <c r="AD24" s="309"/>
      <c r="AE24" s="309"/>
      <c r="AF24" s="310"/>
      <c r="AG24" s="308"/>
      <c r="AH24" s="309"/>
      <c r="AI24" s="309"/>
      <c r="AJ24" s="309"/>
      <c r="AK24" s="309"/>
      <c r="AL24" s="309"/>
      <c r="AM24" s="310"/>
      <c r="AN24" s="308"/>
      <c r="AO24" s="309"/>
      <c r="AP24" s="309"/>
      <c r="AQ24" s="309"/>
      <c r="AR24" s="309"/>
      <c r="AS24" s="309"/>
      <c r="AT24" s="310"/>
      <c r="AU24" s="308"/>
      <c r="AV24" s="309"/>
      <c r="AW24" s="309"/>
      <c r="AX24" s="309"/>
      <c r="AY24" s="309"/>
      <c r="AZ24" s="309"/>
      <c r="BA24" s="310"/>
      <c r="BB24" s="308"/>
      <c r="BC24" s="309"/>
      <c r="BD24" s="309"/>
      <c r="BE24" s="309"/>
      <c r="BF24" s="309"/>
      <c r="BG24" s="310"/>
      <c r="BH24" s="308"/>
      <c r="BI24" s="309"/>
      <c r="BJ24" s="309"/>
      <c r="BK24" s="309"/>
      <c r="BL24" s="309"/>
      <c r="BM24" s="309"/>
      <c r="BN24" s="310"/>
      <c r="BO24" s="308"/>
      <c r="BP24" s="309"/>
      <c r="BQ24" s="309"/>
      <c r="BR24" s="309"/>
      <c r="BS24" s="309"/>
      <c r="BT24" s="309"/>
      <c r="BU24" s="309"/>
      <c r="BV24" s="309"/>
      <c r="BW24" s="310"/>
      <c r="BX24" s="308"/>
      <c r="BY24" s="309"/>
      <c r="BZ24" s="309"/>
      <c r="CA24" s="309"/>
      <c r="CB24" s="309"/>
      <c r="CC24" s="309"/>
      <c r="CD24" s="310"/>
      <c r="CE24" s="308"/>
      <c r="CF24" s="309"/>
      <c r="CG24" s="309"/>
      <c r="CH24" s="309"/>
      <c r="CI24" s="309"/>
      <c r="CJ24" s="310"/>
      <c r="CK24" s="308"/>
      <c r="CL24" s="309"/>
      <c r="CM24" s="309"/>
      <c r="CN24" s="309"/>
      <c r="CO24" s="309"/>
      <c r="CP24" s="309"/>
      <c r="CQ24" s="310"/>
      <c r="CR24" s="308"/>
      <c r="CS24" s="309"/>
      <c r="CT24" s="309"/>
      <c r="CU24" s="309"/>
      <c r="CV24" s="309"/>
      <c r="CW24" s="310"/>
      <c r="CX24" s="308"/>
      <c r="CY24" s="309"/>
      <c r="CZ24" s="309"/>
      <c r="DA24" s="309"/>
      <c r="DB24" s="309"/>
      <c r="DC24" s="310"/>
      <c r="DD24" s="308"/>
      <c r="DE24" s="309"/>
      <c r="DF24" s="309"/>
      <c r="DG24" s="309"/>
      <c r="DH24" s="309"/>
      <c r="DI24" s="309"/>
      <c r="DJ24" s="310"/>
      <c r="DK24" s="233"/>
      <c r="DL24" s="234"/>
      <c r="DM24" s="234"/>
      <c r="DN24" s="234"/>
      <c r="DO24" s="234"/>
      <c r="DP24" s="235"/>
      <c r="DQ24" s="260">
        <f>DQ25</f>
        <v>13.32</v>
      </c>
      <c r="DR24" s="261"/>
      <c r="DS24" s="261"/>
      <c r="DT24" s="261"/>
      <c r="DU24" s="261"/>
      <c r="DV24" s="261"/>
      <c r="DW24" s="262"/>
      <c r="DX24" s="260"/>
      <c r="DY24" s="261"/>
      <c r="DZ24" s="261"/>
      <c r="EA24" s="262"/>
      <c r="EB24" s="260"/>
      <c r="EC24" s="261"/>
      <c r="ED24" s="261"/>
      <c r="EE24" s="262"/>
      <c r="EF24" s="260">
        <f>EF25</f>
        <v>13.32</v>
      </c>
      <c r="EG24" s="261"/>
      <c r="EH24" s="261"/>
      <c r="EI24" s="261"/>
      <c r="EJ24" s="261"/>
      <c r="EK24" s="261"/>
      <c r="EL24" s="262"/>
      <c r="EM24" s="260"/>
      <c r="EN24" s="261"/>
      <c r="EO24" s="261"/>
      <c r="EP24" s="261"/>
      <c r="EQ24" s="261"/>
      <c r="ER24" s="262"/>
      <c r="ES24" s="233"/>
      <c r="ET24" s="234"/>
      <c r="EU24" s="234"/>
      <c r="EV24" s="234"/>
      <c r="EW24" s="234"/>
      <c r="EX24" s="235"/>
      <c r="EY24" s="308"/>
      <c r="EZ24" s="309"/>
      <c r="FA24" s="309"/>
      <c r="FB24" s="309"/>
      <c r="FC24" s="309"/>
      <c r="FD24" s="309"/>
      <c r="FE24" s="310"/>
      <c r="FF24" s="308"/>
      <c r="FG24" s="309"/>
      <c r="FH24" s="309"/>
      <c r="FI24" s="309"/>
      <c r="FJ24" s="309"/>
      <c r="FK24" s="309"/>
      <c r="FL24" s="310"/>
      <c r="FM24" s="308"/>
      <c r="FN24" s="309"/>
      <c r="FO24" s="309"/>
      <c r="FP24" s="309"/>
      <c r="FQ24" s="309"/>
      <c r="FR24" s="309"/>
      <c r="FS24" s="310"/>
      <c r="FT24" s="308"/>
      <c r="FU24" s="309"/>
      <c r="FV24" s="309"/>
      <c r="FW24" s="309"/>
      <c r="FX24" s="309"/>
      <c r="FY24" s="310"/>
      <c r="FZ24" s="308"/>
      <c r="GA24" s="309"/>
      <c r="GB24" s="309"/>
      <c r="GC24" s="309"/>
      <c r="GD24" s="309"/>
      <c r="GE24" s="309"/>
      <c r="GF24" s="310"/>
      <c r="GG24" s="308"/>
      <c r="GH24" s="309"/>
      <c r="GI24" s="309"/>
      <c r="GJ24" s="309"/>
      <c r="GK24" s="309"/>
      <c r="GL24" s="309"/>
      <c r="GM24" s="309"/>
      <c r="GN24" s="309"/>
      <c r="GO24" s="310"/>
      <c r="GP24" s="233"/>
      <c r="GQ24" s="234"/>
      <c r="GR24" s="234"/>
      <c r="GS24" s="234"/>
      <c r="GT24" s="234"/>
      <c r="GU24" s="234"/>
      <c r="GV24" s="235"/>
      <c r="GW24" s="308"/>
      <c r="GX24" s="309"/>
      <c r="GY24" s="309"/>
      <c r="GZ24" s="309"/>
      <c r="HA24" s="309"/>
      <c r="HB24" s="310"/>
      <c r="HC24" s="308"/>
      <c r="HD24" s="309"/>
      <c r="HE24" s="309"/>
      <c r="HF24" s="309"/>
      <c r="HG24" s="309"/>
      <c r="HH24" s="309"/>
      <c r="HI24" s="310"/>
      <c r="HJ24" s="308"/>
      <c r="HK24" s="309"/>
      <c r="HL24" s="309"/>
      <c r="HM24" s="309"/>
      <c r="HN24" s="309"/>
      <c r="HO24" s="310"/>
      <c r="HP24" s="308"/>
      <c r="HQ24" s="309"/>
      <c r="HR24" s="309"/>
      <c r="HS24" s="309"/>
      <c r="HT24" s="309"/>
      <c r="HU24" s="310"/>
      <c r="HV24" s="233"/>
      <c r="HW24" s="234"/>
      <c r="HX24" s="234"/>
      <c r="HY24" s="234"/>
      <c r="HZ24" s="234"/>
      <c r="IA24" s="234"/>
      <c r="IB24" s="235"/>
      <c r="IC24" s="308"/>
      <c r="ID24" s="309"/>
      <c r="IE24" s="309"/>
      <c r="IF24" s="309"/>
      <c r="IG24" s="309"/>
      <c r="IH24" s="310"/>
    </row>
    <row r="25" spans="1:242" s="2" customFormat="1" ht="22.5" customHeight="1">
      <c r="A25" s="224" t="s">
        <v>13</v>
      </c>
      <c r="B25" s="225"/>
      <c r="C25" s="225"/>
      <c r="D25" s="225"/>
      <c r="E25" s="226"/>
      <c r="F25" s="230" t="s">
        <v>75</v>
      </c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2"/>
      <c r="AA25" s="305"/>
      <c r="AB25" s="306"/>
      <c r="AC25" s="306"/>
      <c r="AD25" s="306"/>
      <c r="AE25" s="306"/>
      <c r="AF25" s="307"/>
      <c r="AG25" s="305"/>
      <c r="AH25" s="306"/>
      <c r="AI25" s="306"/>
      <c r="AJ25" s="306"/>
      <c r="AK25" s="306"/>
      <c r="AL25" s="306"/>
      <c r="AM25" s="307"/>
      <c r="AN25" s="305"/>
      <c r="AO25" s="306"/>
      <c r="AP25" s="306"/>
      <c r="AQ25" s="306"/>
      <c r="AR25" s="306"/>
      <c r="AS25" s="306"/>
      <c r="AT25" s="307"/>
      <c r="AU25" s="305"/>
      <c r="AV25" s="306"/>
      <c r="AW25" s="306"/>
      <c r="AX25" s="306"/>
      <c r="AY25" s="306"/>
      <c r="AZ25" s="306"/>
      <c r="BA25" s="307"/>
      <c r="BB25" s="305"/>
      <c r="BC25" s="306"/>
      <c r="BD25" s="306"/>
      <c r="BE25" s="306"/>
      <c r="BF25" s="306"/>
      <c r="BG25" s="307"/>
      <c r="BH25" s="305"/>
      <c r="BI25" s="306"/>
      <c r="BJ25" s="306"/>
      <c r="BK25" s="306"/>
      <c r="BL25" s="306"/>
      <c r="BM25" s="306"/>
      <c r="BN25" s="307"/>
      <c r="BO25" s="305"/>
      <c r="BP25" s="306"/>
      <c r="BQ25" s="306"/>
      <c r="BR25" s="306"/>
      <c r="BS25" s="306"/>
      <c r="BT25" s="306"/>
      <c r="BU25" s="306"/>
      <c r="BV25" s="306"/>
      <c r="BW25" s="307"/>
      <c r="BX25" s="305"/>
      <c r="BY25" s="306"/>
      <c r="BZ25" s="306"/>
      <c r="CA25" s="306"/>
      <c r="CB25" s="306"/>
      <c r="CC25" s="306"/>
      <c r="CD25" s="307"/>
      <c r="CE25" s="305"/>
      <c r="CF25" s="306"/>
      <c r="CG25" s="306"/>
      <c r="CH25" s="306"/>
      <c r="CI25" s="306"/>
      <c r="CJ25" s="307"/>
      <c r="CK25" s="305"/>
      <c r="CL25" s="306"/>
      <c r="CM25" s="306"/>
      <c r="CN25" s="306"/>
      <c r="CO25" s="306"/>
      <c r="CP25" s="306"/>
      <c r="CQ25" s="307"/>
      <c r="CR25" s="305"/>
      <c r="CS25" s="306"/>
      <c r="CT25" s="306"/>
      <c r="CU25" s="306"/>
      <c r="CV25" s="306"/>
      <c r="CW25" s="307"/>
      <c r="CX25" s="305"/>
      <c r="CY25" s="306"/>
      <c r="CZ25" s="306"/>
      <c r="DA25" s="306"/>
      <c r="DB25" s="306"/>
      <c r="DC25" s="307"/>
      <c r="DD25" s="305"/>
      <c r="DE25" s="306"/>
      <c r="DF25" s="306"/>
      <c r="DG25" s="306"/>
      <c r="DH25" s="306"/>
      <c r="DI25" s="306"/>
      <c r="DJ25" s="307"/>
      <c r="DK25" s="218"/>
      <c r="DL25" s="219"/>
      <c r="DM25" s="219"/>
      <c r="DN25" s="219"/>
      <c r="DO25" s="219"/>
      <c r="DP25" s="220"/>
      <c r="DQ25" s="263">
        <f>EF25</f>
        <v>13.32</v>
      </c>
      <c r="DR25" s="264"/>
      <c r="DS25" s="264"/>
      <c r="DT25" s="264"/>
      <c r="DU25" s="264"/>
      <c r="DV25" s="264"/>
      <c r="DW25" s="265"/>
      <c r="DX25" s="263"/>
      <c r="DY25" s="264"/>
      <c r="DZ25" s="264"/>
      <c r="EA25" s="265"/>
      <c r="EB25" s="263"/>
      <c r="EC25" s="264"/>
      <c r="ED25" s="264"/>
      <c r="EE25" s="265"/>
      <c r="EF25" s="263">
        <v>13.32</v>
      </c>
      <c r="EG25" s="264"/>
      <c r="EH25" s="264"/>
      <c r="EI25" s="264"/>
      <c r="EJ25" s="264"/>
      <c r="EK25" s="264"/>
      <c r="EL25" s="265"/>
      <c r="EM25" s="263"/>
      <c r="EN25" s="264"/>
      <c r="EO25" s="264"/>
      <c r="EP25" s="264"/>
      <c r="EQ25" s="264"/>
      <c r="ER25" s="265"/>
      <c r="ES25" s="218"/>
      <c r="ET25" s="219"/>
      <c r="EU25" s="219"/>
      <c r="EV25" s="219"/>
      <c r="EW25" s="219"/>
      <c r="EX25" s="220"/>
      <c r="EY25" s="305"/>
      <c r="EZ25" s="306"/>
      <c r="FA25" s="306"/>
      <c r="FB25" s="306"/>
      <c r="FC25" s="306"/>
      <c r="FD25" s="306"/>
      <c r="FE25" s="307"/>
      <c r="FF25" s="305"/>
      <c r="FG25" s="306"/>
      <c r="FH25" s="306"/>
      <c r="FI25" s="306"/>
      <c r="FJ25" s="306"/>
      <c r="FK25" s="306"/>
      <c r="FL25" s="307"/>
      <c r="FM25" s="305"/>
      <c r="FN25" s="306"/>
      <c r="FO25" s="306"/>
      <c r="FP25" s="306"/>
      <c r="FQ25" s="306"/>
      <c r="FR25" s="306"/>
      <c r="FS25" s="307"/>
      <c r="FT25" s="305"/>
      <c r="FU25" s="306"/>
      <c r="FV25" s="306"/>
      <c r="FW25" s="306"/>
      <c r="FX25" s="306"/>
      <c r="FY25" s="307"/>
      <c r="FZ25" s="305"/>
      <c r="GA25" s="306"/>
      <c r="GB25" s="306"/>
      <c r="GC25" s="306"/>
      <c r="GD25" s="306"/>
      <c r="GE25" s="306"/>
      <c r="GF25" s="307"/>
      <c r="GG25" s="305"/>
      <c r="GH25" s="306"/>
      <c r="GI25" s="306"/>
      <c r="GJ25" s="306"/>
      <c r="GK25" s="306"/>
      <c r="GL25" s="306"/>
      <c r="GM25" s="306"/>
      <c r="GN25" s="306"/>
      <c r="GO25" s="307"/>
      <c r="GP25" s="218"/>
      <c r="GQ25" s="219"/>
      <c r="GR25" s="219"/>
      <c r="GS25" s="219"/>
      <c r="GT25" s="219"/>
      <c r="GU25" s="219"/>
      <c r="GV25" s="220"/>
      <c r="GW25" s="305"/>
      <c r="GX25" s="306"/>
      <c r="GY25" s="306"/>
      <c r="GZ25" s="306"/>
      <c r="HA25" s="306"/>
      <c r="HB25" s="307"/>
      <c r="HC25" s="305"/>
      <c r="HD25" s="306"/>
      <c r="HE25" s="306"/>
      <c r="HF25" s="306"/>
      <c r="HG25" s="306"/>
      <c r="HH25" s="306"/>
      <c r="HI25" s="307"/>
      <c r="HJ25" s="305"/>
      <c r="HK25" s="306"/>
      <c r="HL25" s="306"/>
      <c r="HM25" s="306"/>
      <c r="HN25" s="306"/>
      <c r="HO25" s="307"/>
      <c r="HP25" s="305"/>
      <c r="HQ25" s="306"/>
      <c r="HR25" s="306"/>
      <c r="HS25" s="306"/>
      <c r="HT25" s="306"/>
      <c r="HU25" s="307"/>
      <c r="HV25" s="218"/>
      <c r="HW25" s="219"/>
      <c r="HX25" s="219"/>
      <c r="HY25" s="219"/>
      <c r="HZ25" s="219"/>
      <c r="IA25" s="219"/>
      <c r="IB25" s="220"/>
      <c r="IC25" s="305"/>
      <c r="ID25" s="306"/>
      <c r="IE25" s="306"/>
      <c r="IF25" s="306"/>
      <c r="IG25" s="306"/>
      <c r="IH25" s="307"/>
    </row>
    <row r="26" spans="1:242" s="2" customFormat="1" ht="23.25" customHeight="1">
      <c r="A26" s="236" t="s">
        <v>58</v>
      </c>
      <c r="B26" s="237"/>
      <c r="C26" s="237"/>
      <c r="D26" s="237"/>
      <c r="E26" s="238"/>
      <c r="F26" s="242" t="s">
        <v>76</v>
      </c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4"/>
      <c r="AA26" s="308"/>
      <c r="AB26" s="309"/>
      <c r="AC26" s="309"/>
      <c r="AD26" s="309"/>
      <c r="AE26" s="309"/>
      <c r="AF26" s="310"/>
      <c r="AG26" s="308"/>
      <c r="AH26" s="309"/>
      <c r="AI26" s="309"/>
      <c r="AJ26" s="309"/>
      <c r="AK26" s="309"/>
      <c r="AL26" s="309"/>
      <c r="AM26" s="310"/>
      <c r="AN26" s="308"/>
      <c r="AO26" s="309"/>
      <c r="AP26" s="309"/>
      <c r="AQ26" s="309"/>
      <c r="AR26" s="309"/>
      <c r="AS26" s="309"/>
      <c r="AT26" s="310"/>
      <c r="AU26" s="308"/>
      <c r="AV26" s="309"/>
      <c r="AW26" s="309"/>
      <c r="AX26" s="309"/>
      <c r="AY26" s="309"/>
      <c r="AZ26" s="309"/>
      <c r="BA26" s="310"/>
      <c r="BB26" s="308"/>
      <c r="BC26" s="309"/>
      <c r="BD26" s="309"/>
      <c r="BE26" s="309"/>
      <c r="BF26" s="309"/>
      <c r="BG26" s="310"/>
      <c r="BH26" s="308"/>
      <c r="BI26" s="309"/>
      <c r="BJ26" s="309"/>
      <c r="BK26" s="309"/>
      <c r="BL26" s="309"/>
      <c r="BM26" s="309"/>
      <c r="BN26" s="310"/>
      <c r="BO26" s="308"/>
      <c r="BP26" s="309"/>
      <c r="BQ26" s="309"/>
      <c r="BR26" s="309"/>
      <c r="BS26" s="309"/>
      <c r="BT26" s="309"/>
      <c r="BU26" s="309"/>
      <c r="BV26" s="309"/>
      <c r="BW26" s="310"/>
      <c r="BX26" s="308"/>
      <c r="BY26" s="309"/>
      <c r="BZ26" s="309"/>
      <c r="CA26" s="309"/>
      <c r="CB26" s="309"/>
      <c r="CC26" s="309"/>
      <c r="CD26" s="310"/>
      <c r="CE26" s="308"/>
      <c r="CF26" s="309"/>
      <c r="CG26" s="309"/>
      <c r="CH26" s="309"/>
      <c r="CI26" s="309"/>
      <c r="CJ26" s="310"/>
      <c r="CK26" s="308"/>
      <c r="CL26" s="309"/>
      <c r="CM26" s="309"/>
      <c r="CN26" s="309"/>
      <c r="CO26" s="309"/>
      <c r="CP26" s="309"/>
      <c r="CQ26" s="310"/>
      <c r="CR26" s="308"/>
      <c r="CS26" s="309"/>
      <c r="CT26" s="309"/>
      <c r="CU26" s="309"/>
      <c r="CV26" s="309"/>
      <c r="CW26" s="310"/>
      <c r="CX26" s="308"/>
      <c r="CY26" s="309"/>
      <c r="CZ26" s="309"/>
      <c r="DA26" s="309"/>
      <c r="DB26" s="309"/>
      <c r="DC26" s="310"/>
      <c r="DD26" s="308"/>
      <c r="DE26" s="309"/>
      <c r="DF26" s="309"/>
      <c r="DG26" s="309"/>
      <c r="DH26" s="309"/>
      <c r="DI26" s="309"/>
      <c r="DJ26" s="310"/>
      <c r="DK26" s="233"/>
      <c r="DL26" s="234"/>
      <c r="DM26" s="234"/>
      <c r="DN26" s="234"/>
      <c r="DO26" s="234"/>
      <c r="DP26" s="235"/>
      <c r="DQ26" s="260">
        <f>DQ27</f>
        <v>0.33</v>
      </c>
      <c r="DR26" s="261"/>
      <c r="DS26" s="261"/>
      <c r="DT26" s="261"/>
      <c r="DU26" s="261"/>
      <c r="DV26" s="261"/>
      <c r="DW26" s="262"/>
      <c r="DX26" s="260"/>
      <c r="DY26" s="261"/>
      <c r="DZ26" s="261"/>
      <c r="EA26" s="262"/>
      <c r="EB26" s="260"/>
      <c r="EC26" s="261"/>
      <c r="ED26" s="261"/>
      <c r="EE26" s="262"/>
      <c r="EF26" s="260">
        <f>EF27</f>
        <v>0.33</v>
      </c>
      <c r="EG26" s="261"/>
      <c r="EH26" s="261"/>
      <c r="EI26" s="261"/>
      <c r="EJ26" s="261"/>
      <c r="EK26" s="261"/>
      <c r="EL26" s="262"/>
      <c r="EM26" s="260"/>
      <c r="EN26" s="261"/>
      <c r="EO26" s="261"/>
      <c r="EP26" s="261"/>
      <c r="EQ26" s="261"/>
      <c r="ER26" s="262"/>
      <c r="ES26" s="233"/>
      <c r="ET26" s="234"/>
      <c r="EU26" s="234"/>
      <c r="EV26" s="234"/>
      <c r="EW26" s="234"/>
      <c r="EX26" s="235"/>
      <c r="EY26" s="308"/>
      <c r="EZ26" s="309"/>
      <c r="FA26" s="309"/>
      <c r="FB26" s="309"/>
      <c r="FC26" s="309"/>
      <c r="FD26" s="309"/>
      <c r="FE26" s="310"/>
      <c r="FF26" s="308"/>
      <c r="FG26" s="309"/>
      <c r="FH26" s="309"/>
      <c r="FI26" s="309"/>
      <c r="FJ26" s="309"/>
      <c r="FK26" s="309"/>
      <c r="FL26" s="310"/>
      <c r="FM26" s="308"/>
      <c r="FN26" s="309"/>
      <c r="FO26" s="309"/>
      <c r="FP26" s="309"/>
      <c r="FQ26" s="309"/>
      <c r="FR26" s="309"/>
      <c r="FS26" s="310"/>
      <c r="FT26" s="308"/>
      <c r="FU26" s="309"/>
      <c r="FV26" s="309"/>
      <c r="FW26" s="309"/>
      <c r="FX26" s="309"/>
      <c r="FY26" s="310"/>
      <c r="FZ26" s="308"/>
      <c r="GA26" s="309"/>
      <c r="GB26" s="309"/>
      <c r="GC26" s="309"/>
      <c r="GD26" s="309"/>
      <c r="GE26" s="309"/>
      <c r="GF26" s="310"/>
      <c r="GG26" s="308"/>
      <c r="GH26" s="309"/>
      <c r="GI26" s="309"/>
      <c r="GJ26" s="309"/>
      <c r="GK26" s="309"/>
      <c r="GL26" s="309"/>
      <c r="GM26" s="309"/>
      <c r="GN26" s="309"/>
      <c r="GO26" s="310"/>
      <c r="GP26" s="233"/>
      <c r="GQ26" s="234"/>
      <c r="GR26" s="234"/>
      <c r="GS26" s="234"/>
      <c r="GT26" s="234"/>
      <c r="GU26" s="234"/>
      <c r="GV26" s="235"/>
      <c r="GW26" s="308"/>
      <c r="GX26" s="309"/>
      <c r="GY26" s="309"/>
      <c r="GZ26" s="309"/>
      <c r="HA26" s="309"/>
      <c r="HB26" s="310"/>
      <c r="HC26" s="308"/>
      <c r="HD26" s="309"/>
      <c r="HE26" s="309"/>
      <c r="HF26" s="309"/>
      <c r="HG26" s="309"/>
      <c r="HH26" s="309"/>
      <c r="HI26" s="310"/>
      <c r="HJ26" s="308"/>
      <c r="HK26" s="309"/>
      <c r="HL26" s="309"/>
      <c r="HM26" s="309"/>
      <c r="HN26" s="309"/>
      <c r="HO26" s="310"/>
      <c r="HP26" s="308"/>
      <c r="HQ26" s="309"/>
      <c r="HR26" s="309"/>
      <c r="HS26" s="309"/>
      <c r="HT26" s="309"/>
      <c r="HU26" s="310"/>
      <c r="HV26" s="233"/>
      <c r="HW26" s="234"/>
      <c r="HX26" s="234"/>
      <c r="HY26" s="234"/>
      <c r="HZ26" s="234"/>
      <c r="IA26" s="234"/>
      <c r="IB26" s="235"/>
      <c r="IC26" s="308"/>
      <c r="ID26" s="309"/>
      <c r="IE26" s="309"/>
      <c r="IF26" s="309"/>
      <c r="IG26" s="309"/>
      <c r="IH26" s="310"/>
    </row>
    <row r="27" spans="1:242" s="2" customFormat="1" ht="22.5" customHeight="1">
      <c r="A27" s="224" t="s">
        <v>13</v>
      </c>
      <c r="B27" s="225"/>
      <c r="C27" s="225"/>
      <c r="D27" s="225"/>
      <c r="E27" s="226"/>
      <c r="F27" s="230" t="s">
        <v>76</v>
      </c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2"/>
      <c r="AA27" s="305"/>
      <c r="AB27" s="306"/>
      <c r="AC27" s="306"/>
      <c r="AD27" s="306"/>
      <c r="AE27" s="306"/>
      <c r="AF27" s="307"/>
      <c r="AG27" s="305"/>
      <c r="AH27" s="306"/>
      <c r="AI27" s="306"/>
      <c r="AJ27" s="306"/>
      <c r="AK27" s="306"/>
      <c r="AL27" s="306"/>
      <c r="AM27" s="307"/>
      <c r="AN27" s="305"/>
      <c r="AO27" s="306"/>
      <c r="AP27" s="306"/>
      <c r="AQ27" s="306"/>
      <c r="AR27" s="306"/>
      <c r="AS27" s="306"/>
      <c r="AT27" s="307"/>
      <c r="AU27" s="305"/>
      <c r="AV27" s="306"/>
      <c r="AW27" s="306"/>
      <c r="AX27" s="306"/>
      <c r="AY27" s="306"/>
      <c r="AZ27" s="306"/>
      <c r="BA27" s="307"/>
      <c r="BB27" s="305"/>
      <c r="BC27" s="306"/>
      <c r="BD27" s="306"/>
      <c r="BE27" s="306"/>
      <c r="BF27" s="306"/>
      <c r="BG27" s="307"/>
      <c r="BH27" s="305"/>
      <c r="BI27" s="306"/>
      <c r="BJ27" s="306"/>
      <c r="BK27" s="306"/>
      <c r="BL27" s="306"/>
      <c r="BM27" s="306"/>
      <c r="BN27" s="307"/>
      <c r="BO27" s="305"/>
      <c r="BP27" s="306"/>
      <c r="BQ27" s="306"/>
      <c r="BR27" s="306"/>
      <c r="BS27" s="306"/>
      <c r="BT27" s="306"/>
      <c r="BU27" s="306"/>
      <c r="BV27" s="306"/>
      <c r="BW27" s="307"/>
      <c r="BX27" s="305"/>
      <c r="BY27" s="306"/>
      <c r="BZ27" s="306"/>
      <c r="CA27" s="306"/>
      <c r="CB27" s="306"/>
      <c r="CC27" s="306"/>
      <c r="CD27" s="307"/>
      <c r="CE27" s="305"/>
      <c r="CF27" s="306"/>
      <c r="CG27" s="306"/>
      <c r="CH27" s="306"/>
      <c r="CI27" s="306"/>
      <c r="CJ27" s="307"/>
      <c r="CK27" s="305"/>
      <c r="CL27" s="306"/>
      <c r="CM27" s="306"/>
      <c r="CN27" s="306"/>
      <c r="CO27" s="306"/>
      <c r="CP27" s="306"/>
      <c r="CQ27" s="307"/>
      <c r="CR27" s="305"/>
      <c r="CS27" s="306"/>
      <c r="CT27" s="306"/>
      <c r="CU27" s="306"/>
      <c r="CV27" s="306"/>
      <c r="CW27" s="307"/>
      <c r="CX27" s="305"/>
      <c r="CY27" s="306"/>
      <c r="CZ27" s="306"/>
      <c r="DA27" s="306"/>
      <c r="DB27" s="306"/>
      <c r="DC27" s="307"/>
      <c r="DD27" s="305"/>
      <c r="DE27" s="306"/>
      <c r="DF27" s="306"/>
      <c r="DG27" s="306"/>
      <c r="DH27" s="306"/>
      <c r="DI27" s="306"/>
      <c r="DJ27" s="307"/>
      <c r="DK27" s="218"/>
      <c r="DL27" s="219"/>
      <c r="DM27" s="219"/>
      <c r="DN27" s="219"/>
      <c r="DO27" s="219"/>
      <c r="DP27" s="220"/>
      <c r="DQ27" s="263">
        <v>0.33</v>
      </c>
      <c r="DR27" s="264"/>
      <c r="DS27" s="264"/>
      <c r="DT27" s="264"/>
      <c r="DU27" s="264"/>
      <c r="DV27" s="264"/>
      <c r="DW27" s="265"/>
      <c r="DX27" s="263"/>
      <c r="DY27" s="264"/>
      <c r="DZ27" s="264"/>
      <c r="EA27" s="265"/>
      <c r="EB27" s="263"/>
      <c r="EC27" s="264"/>
      <c r="ED27" s="264"/>
      <c r="EE27" s="265"/>
      <c r="EF27" s="263">
        <f>DQ27</f>
        <v>0.33</v>
      </c>
      <c r="EG27" s="264"/>
      <c r="EH27" s="264"/>
      <c r="EI27" s="264"/>
      <c r="EJ27" s="264"/>
      <c r="EK27" s="264"/>
      <c r="EL27" s="265"/>
      <c r="EM27" s="263"/>
      <c r="EN27" s="264"/>
      <c r="EO27" s="264"/>
      <c r="EP27" s="264"/>
      <c r="EQ27" s="264"/>
      <c r="ER27" s="265"/>
      <c r="ES27" s="218"/>
      <c r="ET27" s="219"/>
      <c r="EU27" s="219"/>
      <c r="EV27" s="219"/>
      <c r="EW27" s="219"/>
      <c r="EX27" s="220"/>
      <c r="EY27" s="305"/>
      <c r="EZ27" s="306"/>
      <c r="FA27" s="306"/>
      <c r="FB27" s="306"/>
      <c r="FC27" s="306"/>
      <c r="FD27" s="306"/>
      <c r="FE27" s="307"/>
      <c r="FF27" s="305"/>
      <c r="FG27" s="306"/>
      <c r="FH27" s="306"/>
      <c r="FI27" s="306"/>
      <c r="FJ27" s="306"/>
      <c r="FK27" s="306"/>
      <c r="FL27" s="307"/>
      <c r="FM27" s="305"/>
      <c r="FN27" s="306"/>
      <c r="FO27" s="306"/>
      <c r="FP27" s="306"/>
      <c r="FQ27" s="306"/>
      <c r="FR27" s="306"/>
      <c r="FS27" s="307"/>
      <c r="FT27" s="305"/>
      <c r="FU27" s="306"/>
      <c r="FV27" s="306"/>
      <c r="FW27" s="306"/>
      <c r="FX27" s="306"/>
      <c r="FY27" s="307"/>
      <c r="FZ27" s="305"/>
      <c r="GA27" s="306"/>
      <c r="GB27" s="306"/>
      <c r="GC27" s="306"/>
      <c r="GD27" s="306"/>
      <c r="GE27" s="306"/>
      <c r="GF27" s="307"/>
      <c r="GG27" s="305"/>
      <c r="GH27" s="306"/>
      <c r="GI27" s="306"/>
      <c r="GJ27" s="306"/>
      <c r="GK27" s="306"/>
      <c r="GL27" s="306"/>
      <c r="GM27" s="306"/>
      <c r="GN27" s="306"/>
      <c r="GO27" s="307"/>
      <c r="GP27" s="218"/>
      <c r="GQ27" s="219"/>
      <c r="GR27" s="219"/>
      <c r="GS27" s="219"/>
      <c r="GT27" s="219"/>
      <c r="GU27" s="219"/>
      <c r="GV27" s="220"/>
      <c r="GW27" s="305"/>
      <c r="GX27" s="306"/>
      <c r="GY27" s="306"/>
      <c r="GZ27" s="306"/>
      <c r="HA27" s="306"/>
      <c r="HB27" s="307"/>
      <c r="HC27" s="305"/>
      <c r="HD27" s="306"/>
      <c r="HE27" s="306"/>
      <c r="HF27" s="306"/>
      <c r="HG27" s="306"/>
      <c r="HH27" s="306"/>
      <c r="HI27" s="307"/>
      <c r="HJ27" s="305"/>
      <c r="HK27" s="306"/>
      <c r="HL27" s="306"/>
      <c r="HM27" s="306"/>
      <c r="HN27" s="306"/>
      <c r="HO27" s="307"/>
      <c r="HP27" s="305"/>
      <c r="HQ27" s="306"/>
      <c r="HR27" s="306"/>
      <c r="HS27" s="306"/>
      <c r="HT27" s="306"/>
      <c r="HU27" s="307"/>
      <c r="HV27" s="218"/>
      <c r="HW27" s="219"/>
      <c r="HX27" s="219"/>
      <c r="HY27" s="219"/>
      <c r="HZ27" s="219"/>
      <c r="IA27" s="219"/>
      <c r="IB27" s="220"/>
      <c r="IC27" s="305"/>
      <c r="ID27" s="306"/>
      <c r="IE27" s="306"/>
      <c r="IF27" s="306"/>
      <c r="IG27" s="306"/>
      <c r="IH27" s="307"/>
    </row>
    <row r="28" s="2" customFormat="1" ht="3" customHeight="1"/>
    <row r="29" spans="9:10" s="24" customFormat="1" ht="9.75">
      <c r="I29" s="25" t="s">
        <v>25</v>
      </c>
      <c r="J29" s="24" t="s">
        <v>134</v>
      </c>
    </row>
    <row r="30" spans="8:10" s="24" customFormat="1" ht="9.75">
      <c r="H30" s="25"/>
      <c r="I30" s="25" t="s">
        <v>26</v>
      </c>
      <c r="J30" s="24" t="s">
        <v>135</v>
      </c>
    </row>
  </sheetData>
  <sheetProtection/>
  <mergeCells count="617">
    <mergeCell ref="HC19:HI19"/>
    <mergeCell ref="HJ19:HO19"/>
    <mergeCell ref="HP19:HU19"/>
    <mergeCell ref="HV19:IB19"/>
    <mergeCell ref="IC19:IH19"/>
    <mergeCell ref="FM19:FS19"/>
    <mergeCell ref="FT19:FY19"/>
    <mergeCell ref="FZ19:GF19"/>
    <mergeCell ref="GG19:GO19"/>
    <mergeCell ref="GP19:GV19"/>
    <mergeCell ref="GW19:HB19"/>
    <mergeCell ref="EB19:EE19"/>
    <mergeCell ref="EF19:EL19"/>
    <mergeCell ref="EM19:ER19"/>
    <mergeCell ref="ES19:EX19"/>
    <mergeCell ref="EY19:FE19"/>
    <mergeCell ref="FF19:FL19"/>
    <mergeCell ref="CR19:CW19"/>
    <mergeCell ref="CX19:DC19"/>
    <mergeCell ref="DD19:DJ19"/>
    <mergeCell ref="DK19:DP19"/>
    <mergeCell ref="DQ19:DW19"/>
    <mergeCell ref="DX19:EA19"/>
    <mergeCell ref="BB19:BG19"/>
    <mergeCell ref="BH19:BN19"/>
    <mergeCell ref="BO19:BW19"/>
    <mergeCell ref="BX19:CD19"/>
    <mergeCell ref="CE19:CJ19"/>
    <mergeCell ref="CK19:CQ19"/>
    <mergeCell ref="A19:E19"/>
    <mergeCell ref="F19:Z19"/>
    <mergeCell ref="AA19:AF19"/>
    <mergeCell ref="AG19:AM19"/>
    <mergeCell ref="AN19:AT19"/>
    <mergeCell ref="AU19:BA19"/>
    <mergeCell ref="HF1:IH1"/>
    <mergeCell ref="A2:IH2"/>
    <mergeCell ref="HD3:IH3"/>
    <mergeCell ref="HG4:IH4"/>
    <mergeCell ref="HG5:IH5"/>
    <mergeCell ref="HF6:HG6"/>
    <mergeCell ref="HH6:HJ6"/>
    <mergeCell ref="HK6:HL6"/>
    <mergeCell ref="HM6:HW6"/>
    <mergeCell ref="HX6:HZ6"/>
    <mergeCell ref="IA6:IC6"/>
    <mergeCell ref="A9:E10"/>
    <mergeCell ref="F9:Z10"/>
    <mergeCell ref="AA9:DP9"/>
    <mergeCell ref="DQ9:ER10"/>
    <mergeCell ref="ES9:IH9"/>
    <mergeCell ref="AA10:BA10"/>
    <mergeCell ref="BB10:CD10"/>
    <mergeCell ref="CE10:DJ10"/>
    <mergeCell ref="DK10:DP11"/>
    <mergeCell ref="ES10:FS10"/>
    <mergeCell ref="FT10:GV10"/>
    <mergeCell ref="GW10:IB10"/>
    <mergeCell ref="IC10:IH11"/>
    <mergeCell ref="A11:E11"/>
    <mergeCell ref="F11:Z11"/>
    <mergeCell ref="AA11:AF11"/>
    <mergeCell ref="AG11:AM11"/>
    <mergeCell ref="AN11:AT11"/>
    <mergeCell ref="AU11:BA11"/>
    <mergeCell ref="BB11:BG11"/>
    <mergeCell ref="BH11:BN11"/>
    <mergeCell ref="BO11:BW11"/>
    <mergeCell ref="BX11:CD11"/>
    <mergeCell ref="CE11:CJ11"/>
    <mergeCell ref="CK11:CQ11"/>
    <mergeCell ref="CR11:CW11"/>
    <mergeCell ref="CX11:DC11"/>
    <mergeCell ref="DD11:DJ11"/>
    <mergeCell ref="DQ11:DW11"/>
    <mergeCell ref="DX11:EA11"/>
    <mergeCell ref="EB11:EE11"/>
    <mergeCell ref="EF11:EL11"/>
    <mergeCell ref="EM11:ER11"/>
    <mergeCell ref="ES11:EX11"/>
    <mergeCell ref="EY11:FE11"/>
    <mergeCell ref="FF11:FL11"/>
    <mergeCell ref="FM11:FS11"/>
    <mergeCell ref="FT11:FY11"/>
    <mergeCell ref="FZ11:GF11"/>
    <mergeCell ref="GG11:GO11"/>
    <mergeCell ref="GP11:GV11"/>
    <mergeCell ref="GW11:HB11"/>
    <mergeCell ref="HC11:HI11"/>
    <mergeCell ref="HJ11:HO11"/>
    <mergeCell ref="HP11:HU11"/>
    <mergeCell ref="HV11:IB11"/>
    <mergeCell ref="A12:E12"/>
    <mergeCell ref="F12:Z12"/>
    <mergeCell ref="AA12:AF12"/>
    <mergeCell ref="AG12:AM12"/>
    <mergeCell ref="AN12:AT12"/>
    <mergeCell ref="AU12:BA12"/>
    <mergeCell ref="BB12:BG12"/>
    <mergeCell ref="BH12:BN12"/>
    <mergeCell ref="BO12:BW12"/>
    <mergeCell ref="BX12:CD12"/>
    <mergeCell ref="CE12:CJ12"/>
    <mergeCell ref="CK12:CQ12"/>
    <mergeCell ref="CR12:CW12"/>
    <mergeCell ref="CX12:DC12"/>
    <mergeCell ref="DD12:DJ12"/>
    <mergeCell ref="DK12:DP12"/>
    <mergeCell ref="DQ12:DW12"/>
    <mergeCell ref="DX12:EA12"/>
    <mergeCell ref="EB12:EE12"/>
    <mergeCell ref="EF12:EL12"/>
    <mergeCell ref="EM12:ER12"/>
    <mergeCell ref="ES12:EX12"/>
    <mergeCell ref="EY12:FE12"/>
    <mergeCell ref="FF12:FL12"/>
    <mergeCell ref="FM12:FS12"/>
    <mergeCell ref="FT12:FY12"/>
    <mergeCell ref="FZ12:GF12"/>
    <mergeCell ref="GG12:GO12"/>
    <mergeCell ref="GP12:GV12"/>
    <mergeCell ref="GW12:HB12"/>
    <mergeCell ref="HC12:HI12"/>
    <mergeCell ref="HJ12:HO12"/>
    <mergeCell ref="HP12:HU12"/>
    <mergeCell ref="HV12:IB12"/>
    <mergeCell ref="IC12:IH12"/>
    <mergeCell ref="A13:E13"/>
    <mergeCell ref="F13:Z13"/>
    <mergeCell ref="AA13:AF13"/>
    <mergeCell ref="AG13:AM13"/>
    <mergeCell ref="AN13:AT13"/>
    <mergeCell ref="AU13:BA13"/>
    <mergeCell ref="BB13:BG13"/>
    <mergeCell ref="BH13:BN13"/>
    <mergeCell ref="BO13:BW13"/>
    <mergeCell ref="BX13:CD13"/>
    <mergeCell ref="CE13:CJ13"/>
    <mergeCell ref="CK13:CQ13"/>
    <mergeCell ref="CR13:CW13"/>
    <mergeCell ref="CX13:DC13"/>
    <mergeCell ref="DD13:DJ13"/>
    <mergeCell ref="DK13:DP13"/>
    <mergeCell ref="DQ13:DW13"/>
    <mergeCell ref="DX13:EA13"/>
    <mergeCell ref="EB13:EE13"/>
    <mergeCell ref="EF13:EL13"/>
    <mergeCell ref="EM13:ER13"/>
    <mergeCell ref="ES13:EX13"/>
    <mergeCell ref="EY13:FE13"/>
    <mergeCell ref="FF13:FL13"/>
    <mergeCell ref="FM13:FS13"/>
    <mergeCell ref="FT13:FY13"/>
    <mergeCell ref="FZ13:GF13"/>
    <mergeCell ref="GG13:GO13"/>
    <mergeCell ref="GP13:GV13"/>
    <mergeCell ref="GW13:HB13"/>
    <mergeCell ref="HC13:HI13"/>
    <mergeCell ref="HJ13:HO13"/>
    <mergeCell ref="HP13:HU13"/>
    <mergeCell ref="HV13:IB13"/>
    <mergeCell ref="IC13:IH13"/>
    <mergeCell ref="A14:E14"/>
    <mergeCell ref="F14:Z14"/>
    <mergeCell ref="AA14:AF14"/>
    <mergeCell ref="AG14:AM14"/>
    <mergeCell ref="AN14:AT14"/>
    <mergeCell ref="AU14:BA14"/>
    <mergeCell ref="BB14:BG14"/>
    <mergeCell ref="BH14:BN14"/>
    <mergeCell ref="BO14:BW14"/>
    <mergeCell ref="BX14:CD14"/>
    <mergeCell ref="CE14:CJ14"/>
    <mergeCell ref="CK14:CQ14"/>
    <mergeCell ref="CR14:CW14"/>
    <mergeCell ref="CX14:DC14"/>
    <mergeCell ref="DD14:DJ14"/>
    <mergeCell ref="DK14:DP14"/>
    <mergeCell ref="DQ14:DW14"/>
    <mergeCell ref="DX14:EA14"/>
    <mergeCell ref="EB14:EE14"/>
    <mergeCell ref="EF14:EL14"/>
    <mergeCell ref="EM14:ER14"/>
    <mergeCell ref="ES14:EX14"/>
    <mergeCell ref="EY14:FE14"/>
    <mergeCell ref="FF14:FL14"/>
    <mergeCell ref="FM14:FS14"/>
    <mergeCell ref="FT14:FY14"/>
    <mergeCell ref="FZ14:GF14"/>
    <mergeCell ref="GG14:GO14"/>
    <mergeCell ref="GP14:GV14"/>
    <mergeCell ref="GW14:HB14"/>
    <mergeCell ref="HC14:HI14"/>
    <mergeCell ref="HJ14:HO14"/>
    <mergeCell ref="HP14:HU14"/>
    <mergeCell ref="HV14:IB14"/>
    <mergeCell ref="IC14:IH14"/>
    <mergeCell ref="A15:E15"/>
    <mergeCell ref="F15:Z15"/>
    <mergeCell ref="AA15:AF15"/>
    <mergeCell ref="AG15:AM15"/>
    <mergeCell ref="AN15:AT15"/>
    <mergeCell ref="AU15:BA15"/>
    <mergeCell ref="BB15:BG15"/>
    <mergeCell ref="BH15:BN15"/>
    <mergeCell ref="BO15:BW15"/>
    <mergeCell ref="BX15:CD15"/>
    <mergeCell ref="CE15:CJ15"/>
    <mergeCell ref="CK15:CQ15"/>
    <mergeCell ref="CR15:CW15"/>
    <mergeCell ref="CX15:DC15"/>
    <mergeCell ref="DD15:DJ15"/>
    <mergeCell ref="DK15:DP15"/>
    <mergeCell ref="DQ15:DW15"/>
    <mergeCell ref="DX15:EA15"/>
    <mergeCell ref="EB15:EE15"/>
    <mergeCell ref="EF15:EL15"/>
    <mergeCell ref="EM15:ER15"/>
    <mergeCell ref="ES15:EX15"/>
    <mergeCell ref="EY15:FE15"/>
    <mergeCell ref="FF15:FL15"/>
    <mergeCell ref="FM15:FS15"/>
    <mergeCell ref="FT15:FY15"/>
    <mergeCell ref="FZ15:GF15"/>
    <mergeCell ref="GG15:GO15"/>
    <mergeCell ref="GP15:GV15"/>
    <mergeCell ref="GW15:HB15"/>
    <mergeCell ref="HC15:HI15"/>
    <mergeCell ref="HJ15:HO15"/>
    <mergeCell ref="HP15:HU15"/>
    <mergeCell ref="HV15:IB15"/>
    <mergeCell ref="IC15:IH15"/>
    <mergeCell ref="A16:E16"/>
    <mergeCell ref="F16:Z16"/>
    <mergeCell ref="AA16:AF16"/>
    <mergeCell ref="AG16:AM16"/>
    <mergeCell ref="AN16:AT16"/>
    <mergeCell ref="AU16:BA16"/>
    <mergeCell ref="BB16:BG16"/>
    <mergeCell ref="BH16:BN16"/>
    <mergeCell ref="BO16:BW16"/>
    <mergeCell ref="BX16:CD16"/>
    <mergeCell ref="CE16:CJ16"/>
    <mergeCell ref="CK16:CQ16"/>
    <mergeCell ref="CR16:CW16"/>
    <mergeCell ref="CX16:DC16"/>
    <mergeCell ref="DD16:DJ16"/>
    <mergeCell ref="DK16:DP16"/>
    <mergeCell ref="DQ16:DW16"/>
    <mergeCell ref="DX16:EA16"/>
    <mergeCell ref="EB16:EE16"/>
    <mergeCell ref="EF16:EL16"/>
    <mergeCell ref="EM16:ER16"/>
    <mergeCell ref="ES16:EX16"/>
    <mergeCell ref="EY16:FE16"/>
    <mergeCell ref="FF16:FL16"/>
    <mergeCell ref="FM16:FS16"/>
    <mergeCell ref="FT16:FY16"/>
    <mergeCell ref="FZ16:GF16"/>
    <mergeCell ref="GG16:GO16"/>
    <mergeCell ref="GP16:GV16"/>
    <mergeCell ref="GW16:HB16"/>
    <mergeCell ref="HC16:HI16"/>
    <mergeCell ref="HJ16:HO16"/>
    <mergeCell ref="HP16:HU16"/>
    <mergeCell ref="HV16:IB16"/>
    <mergeCell ref="IC16:IH16"/>
    <mergeCell ref="A17:E17"/>
    <mergeCell ref="F17:Z17"/>
    <mergeCell ref="AA17:AF17"/>
    <mergeCell ref="AG17:AM17"/>
    <mergeCell ref="AN17:AT17"/>
    <mergeCell ref="AU17:BA17"/>
    <mergeCell ref="BB17:BG17"/>
    <mergeCell ref="BH17:BN17"/>
    <mergeCell ref="BO17:BW17"/>
    <mergeCell ref="BX17:CD17"/>
    <mergeCell ref="CE17:CJ17"/>
    <mergeCell ref="CK17:CQ17"/>
    <mergeCell ref="CR17:CW17"/>
    <mergeCell ref="CX17:DC17"/>
    <mergeCell ref="DD17:DJ17"/>
    <mergeCell ref="DK17:DP17"/>
    <mergeCell ref="DQ17:DW17"/>
    <mergeCell ref="DX17:EA17"/>
    <mergeCell ref="EB17:EE17"/>
    <mergeCell ref="EF17:EL17"/>
    <mergeCell ref="EM17:ER17"/>
    <mergeCell ref="ES17:EX17"/>
    <mergeCell ref="EY17:FE17"/>
    <mergeCell ref="FF17:FL17"/>
    <mergeCell ref="FM17:FS17"/>
    <mergeCell ref="FT17:FY17"/>
    <mergeCell ref="FZ17:GF17"/>
    <mergeCell ref="GG17:GO17"/>
    <mergeCell ref="GP17:GV17"/>
    <mergeCell ref="GW17:HB17"/>
    <mergeCell ref="HC17:HI17"/>
    <mergeCell ref="HJ17:HO17"/>
    <mergeCell ref="HP17:HU17"/>
    <mergeCell ref="HV17:IB17"/>
    <mergeCell ref="IC17:IH17"/>
    <mergeCell ref="A20:E20"/>
    <mergeCell ref="F20:Z20"/>
    <mergeCell ref="AA20:AF20"/>
    <mergeCell ref="AG20:AM20"/>
    <mergeCell ref="AN20:AT20"/>
    <mergeCell ref="AU20:BA20"/>
    <mergeCell ref="BB20:BG20"/>
    <mergeCell ref="BH20:BN20"/>
    <mergeCell ref="BO20:BW20"/>
    <mergeCell ref="BX20:CD20"/>
    <mergeCell ref="CE20:CJ20"/>
    <mergeCell ref="CK20:CQ20"/>
    <mergeCell ref="CR20:CW20"/>
    <mergeCell ref="CX20:DC20"/>
    <mergeCell ref="DD20:DJ20"/>
    <mergeCell ref="DK20:DP20"/>
    <mergeCell ref="DQ20:DW20"/>
    <mergeCell ref="DX20:EA20"/>
    <mergeCell ref="EB20:EE20"/>
    <mergeCell ref="EF20:EL20"/>
    <mergeCell ref="EM20:ER20"/>
    <mergeCell ref="ES20:EX20"/>
    <mergeCell ref="EY20:FE20"/>
    <mergeCell ref="FF20:FL20"/>
    <mergeCell ref="FM20:FS20"/>
    <mergeCell ref="FT20:FY20"/>
    <mergeCell ref="FZ20:GF20"/>
    <mergeCell ref="GG20:GO20"/>
    <mergeCell ref="GP20:GV20"/>
    <mergeCell ref="GW20:HB20"/>
    <mergeCell ref="HC20:HI20"/>
    <mergeCell ref="HJ20:HO20"/>
    <mergeCell ref="HP20:HU20"/>
    <mergeCell ref="HV20:IB20"/>
    <mergeCell ref="IC20:IH20"/>
    <mergeCell ref="A21:E21"/>
    <mergeCell ref="F21:Z21"/>
    <mergeCell ref="AA21:AF21"/>
    <mergeCell ref="AG21:AM21"/>
    <mergeCell ref="AN21:AT21"/>
    <mergeCell ref="AU21:BA21"/>
    <mergeCell ref="BB21:BG21"/>
    <mergeCell ref="BH21:BN21"/>
    <mergeCell ref="BO21:BW21"/>
    <mergeCell ref="BX21:CD21"/>
    <mergeCell ref="CE21:CJ21"/>
    <mergeCell ref="CK21:CQ21"/>
    <mergeCell ref="CR21:CW21"/>
    <mergeCell ref="CX21:DC21"/>
    <mergeCell ref="DD21:DJ21"/>
    <mergeCell ref="DK21:DP21"/>
    <mergeCell ref="DQ21:DW21"/>
    <mergeCell ref="DX21:EA21"/>
    <mergeCell ref="EB21:EE21"/>
    <mergeCell ref="EF21:EL21"/>
    <mergeCell ref="EM21:ER21"/>
    <mergeCell ref="ES21:EX21"/>
    <mergeCell ref="EY21:FE21"/>
    <mergeCell ref="FF21:FL21"/>
    <mergeCell ref="FM21:FS21"/>
    <mergeCell ref="FT21:FY21"/>
    <mergeCell ref="FZ21:GF21"/>
    <mergeCell ref="GG21:GO21"/>
    <mergeCell ref="GP21:GV21"/>
    <mergeCell ref="GW21:HB21"/>
    <mergeCell ref="HC21:HI21"/>
    <mergeCell ref="HJ21:HO21"/>
    <mergeCell ref="HP21:HU21"/>
    <mergeCell ref="HV21:IB21"/>
    <mergeCell ref="IC21:IH21"/>
    <mergeCell ref="A22:E22"/>
    <mergeCell ref="F22:Z22"/>
    <mergeCell ref="AA22:AF22"/>
    <mergeCell ref="AG22:AM22"/>
    <mergeCell ref="AN22:AT22"/>
    <mergeCell ref="AU22:BA22"/>
    <mergeCell ref="BB22:BG22"/>
    <mergeCell ref="BH22:BN22"/>
    <mergeCell ref="BO22:BW22"/>
    <mergeCell ref="BX22:CD22"/>
    <mergeCell ref="CE22:CJ22"/>
    <mergeCell ref="CK22:CQ22"/>
    <mergeCell ref="CR22:CW22"/>
    <mergeCell ref="CX22:DC22"/>
    <mergeCell ref="DD22:DJ22"/>
    <mergeCell ref="DK22:DP22"/>
    <mergeCell ref="DQ22:DW22"/>
    <mergeCell ref="DX22:EA22"/>
    <mergeCell ref="EB22:EE22"/>
    <mergeCell ref="EF22:EL22"/>
    <mergeCell ref="EM22:ER22"/>
    <mergeCell ref="ES22:EX22"/>
    <mergeCell ref="EY22:FE22"/>
    <mergeCell ref="FF22:FL22"/>
    <mergeCell ref="FM22:FS22"/>
    <mergeCell ref="FT22:FY22"/>
    <mergeCell ref="FZ22:GF22"/>
    <mergeCell ref="GG22:GO22"/>
    <mergeCell ref="GP22:GV22"/>
    <mergeCell ref="GW22:HB22"/>
    <mergeCell ref="HC22:HI22"/>
    <mergeCell ref="HJ22:HO22"/>
    <mergeCell ref="HP22:HU22"/>
    <mergeCell ref="HV22:IB22"/>
    <mergeCell ref="IC22:IH22"/>
    <mergeCell ref="A23:E23"/>
    <mergeCell ref="F23:Z23"/>
    <mergeCell ref="AA23:AF23"/>
    <mergeCell ref="AG23:AM23"/>
    <mergeCell ref="AN23:AT23"/>
    <mergeCell ref="AU23:BA23"/>
    <mergeCell ref="BB23:BG23"/>
    <mergeCell ref="BH23:BN23"/>
    <mergeCell ref="BO23:BW23"/>
    <mergeCell ref="BX23:CD23"/>
    <mergeCell ref="CE23:CJ23"/>
    <mergeCell ref="CK23:CQ23"/>
    <mergeCell ref="CR23:CW23"/>
    <mergeCell ref="CX23:DC23"/>
    <mergeCell ref="DD23:DJ23"/>
    <mergeCell ref="DK23:DP23"/>
    <mergeCell ref="DQ23:DW23"/>
    <mergeCell ref="DX23:EA23"/>
    <mergeCell ref="EB23:EE23"/>
    <mergeCell ref="EF23:EL23"/>
    <mergeCell ref="EM23:ER23"/>
    <mergeCell ref="ES23:EX23"/>
    <mergeCell ref="EY23:FE23"/>
    <mergeCell ref="FF23:FL23"/>
    <mergeCell ref="FM23:FS23"/>
    <mergeCell ref="FT23:FY23"/>
    <mergeCell ref="FZ23:GF23"/>
    <mergeCell ref="GG23:GO23"/>
    <mergeCell ref="GP23:GV23"/>
    <mergeCell ref="GW23:HB23"/>
    <mergeCell ref="HC23:HI23"/>
    <mergeCell ref="HJ23:HO23"/>
    <mergeCell ref="HP23:HU23"/>
    <mergeCell ref="HV23:IB23"/>
    <mergeCell ref="IC23:IH23"/>
    <mergeCell ref="A24:E24"/>
    <mergeCell ref="F24:Z24"/>
    <mergeCell ref="AA24:AF24"/>
    <mergeCell ref="AG24:AM24"/>
    <mergeCell ref="AN24:AT24"/>
    <mergeCell ref="AU24:BA24"/>
    <mergeCell ref="BB24:BG24"/>
    <mergeCell ref="BH24:BN24"/>
    <mergeCell ref="BO24:BW24"/>
    <mergeCell ref="BX24:CD24"/>
    <mergeCell ref="CE24:CJ24"/>
    <mergeCell ref="CK24:CQ24"/>
    <mergeCell ref="CR24:CW24"/>
    <mergeCell ref="CX24:DC24"/>
    <mergeCell ref="DD24:DJ24"/>
    <mergeCell ref="DK24:DP24"/>
    <mergeCell ref="DQ24:DW24"/>
    <mergeCell ref="DX24:EA24"/>
    <mergeCell ref="EB24:EE24"/>
    <mergeCell ref="EF24:EL24"/>
    <mergeCell ref="EM24:ER24"/>
    <mergeCell ref="ES24:EX24"/>
    <mergeCell ref="EY24:FE24"/>
    <mergeCell ref="FF24:FL24"/>
    <mergeCell ref="FM24:FS24"/>
    <mergeCell ref="FT24:FY24"/>
    <mergeCell ref="FZ24:GF24"/>
    <mergeCell ref="GG24:GO24"/>
    <mergeCell ref="GP24:GV24"/>
    <mergeCell ref="GW24:HB24"/>
    <mergeCell ref="HC24:HI24"/>
    <mergeCell ref="HJ24:HO24"/>
    <mergeCell ref="HP24:HU24"/>
    <mergeCell ref="HV24:IB24"/>
    <mergeCell ref="IC24:IH24"/>
    <mergeCell ref="A25:E25"/>
    <mergeCell ref="F25:Z25"/>
    <mergeCell ref="AA25:AF25"/>
    <mergeCell ref="AG25:AM25"/>
    <mergeCell ref="AN25:AT25"/>
    <mergeCell ref="AU25:BA25"/>
    <mergeCell ref="BB25:BG25"/>
    <mergeCell ref="BH25:BN25"/>
    <mergeCell ref="BO25:BW25"/>
    <mergeCell ref="BX25:CD25"/>
    <mergeCell ref="CE25:CJ25"/>
    <mergeCell ref="CK25:CQ25"/>
    <mergeCell ref="CR25:CW25"/>
    <mergeCell ref="CX25:DC25"/>
    <mergeCell ref="DD25:DJ25"/>
    <mergeCell ref="DK25:DP25"/>
    <mergeCell ref="DQ25:DW25"/>
    <mergeCell ref="DX25:EA25"/>
    <mergeCell ref="EB25:EE25"/>
    <mergeCell ref="EF25:EL25"/>
    <mergeCell ref="EM25:ER25"/>
    <mergeCell ref="ES25:EX25"/>
    <mergeCell ref="EY25:FE25"/>
    <mergeCell ref="FF25:FL25"/>
    <mergeCell ref="FM25:FS25"/>
    <mergeCell ref="FT25:FY25"/>
    <mergeCell ref="FZ25:GF25"/>
    <mergeCell ref="GG25:GO25"/>
    <mergeCell ref="GP25:GV25"/>
    <mergeCell ref="GW25:HB25"/>
    <mergeCell ref="HC25:HI25"/>
    <mergeCell ref="HJ25:HO25"/>
    <mergeCell ref="HP25:HU25"/>
    <mergeCell ref="HV25:IB25"/>
    <mergeCell ref="IC25:IH25"/>
    <mergeCell ref="A26:E26"/>
    <mergeCell ref="F26:Z26"/>
    <mergeCell ref="AA26:AF26"/>
    <mergeCell ref="AG26:AM26"/>
    <mergeCell ref="AN26:AT26"/>
    <mergeCell ref="AU26:BA26"/>
    <mergeCell ref="BB26:BG26"/>
    <mergeCell ref="BH26:BN26"/>
    <mergeCell ref="BO26:BW26"/>
    <mergeCell ref="BX26:CD26"/>
    <mergeCell ref="CE26:CJ26"/>
    <mergeCell ref="CK26:CQ26"/>
    <mergeCell ref="CR26:CW26"/>
    <mergeCell ref="CX26:DC26"/>
    <mergeCell ref="DD26:DJ26"/>
    <mergeCell ref="DK26:DP26"/>
    <mergeCell ref="DQ26:DW26"/>
    <mergeCell ref="DX26:EA26"/>
    <mergeCell ref="EB26:EE26"/>
    <mergeCell ref="EF26:EL26"/>
    <mergeCell ref="EM26:ER26"/>
    <mergeCell ref="ES26:EX26"/>
    <mergeCell ref="EY26:FE26"/>
    <mergeCell ref="FF26:FL26"/>
    <mergeCell ref="FM26:FS26"/>
    <mergeCell ref="FT26:FY26"/>
    <mergeCell ref="FZ26:GF26"/>
    <mergeCell ref="GG26:GO26"/>
    <mergeCell ref="GP26:GV26"/>
    <mergeCell ref="GW26:HB26"/>
    <mergeCell ref="HC26:HI26"/>
    <mergeCell ref="HJ26:HO26"/>
    <mergeCell ref="HP26:HU26"/>
    <mergeCell ref="HV26:IB26"/>
    <mergeCell ref="IC26:IH26"/>
    <mergeCell ref="A27:E27"/>
    <mergeCell ref="F27:Z27"/>
    <mergeCell ref="AA27:AF27"/>
    <mergeCell ref="AG27:AM27"/>
    <mergeCell ref="AN27:AT27"/>
    <mergeCell ref="AU27:BA27"/>
    <mergeCell ref="BB27:BG27"/>
    <mergeCell ref="BH27:BN27"/>
    <mergeCell ref="BO27:BW27"/>
    <mergeCell ref="BX27:CD27"/>
    <mergeCell ref="CE27:CJ27"/>
    <mergeCell ref="CK27:CQ27"/>
    <mergeCell ref="CR27:CW27"/>
    <mergeCell ref="CX27:DC27"/>
    <mergeCell ref="DD27:DJ27"/>
    <mergeCell ref="DK27:DP27"/>
    <mergeCell ref="DQ27:DW27"/>
    <mergeCell ref="DX27:EA27"/>
    <mergeCell ref="EB27:EE27"/>
    <mergeCell ref="EF27:EL27"/>
    <mergeCell ref="EM27:ER27"/>
    <mergeCell ref="ES27:EX27"/>
    <mergeCell ref="EY27:FE27"/>
    <mergeCell ref="FF27:FL27"/>
    <mergeCell ref="FM27:FS27"/>
    <mergeCell ref="FT27:FY27"/>
    <mergeCell ref="FZ27:GF27"/>
    <mergeCell ref="GG27:GO27"/>
    <mergeCell ref="GP27:GV27"/>
    <mergeCell ref="GW27:HB27"/>
    <mergeCell ref="HC27:HI27"/>
    <mergeCell ref="HJ27:HO27"/>
    <mergeCell ref="HP27:HU27"/>
    <mergeCell ref="HV27:IB27"/>
    <mergeCell ref="IC27:IH27"/>
    <mergeCell ref="HC18:HI18"/>
    <mergeCell ref="HJ18:HO18"/>
    <mergeCell ref="HP18:HU18"/>
    <mergeCell ref="HV18:IB18"/>
    <mergeCell ref="IC18:IH18"/>
    <mergeCell ref="FM18:FS18"/>
    <mergeCell ref="FT18:FY18"/>
    <mergeCell ref="FZ18:GF18"/>
    <mergeCell ref="GG18:GO18"/>
    <mergeCell ref="GP18:GV18"/>
    <mergeCell ref="GW18:HB18"/>
    <mergeCell ref="EB18:EE18"/>
    <mergeCell ref="EF18:EL18"/>
    <mergeCell ref="EM18:ER18"/>
    <mergeCell ref="ES18:EX18"/>
    <mergeCell ref="EY18:FE18"/>
    <mergeCell ref="FF18:FL18"/>
    <mergeCell ref="CR18:CW18"/>
    <mergeCell ref="CX18:DC18"/>
    <mergeCell ref="DD18:DJ18"/>
    <mergeCell ref="DK18:DP18"/>
    <mergeCell ref="DQ18:DW18"/>
    <mergeCell ref="DX18:EA18"/>
    <mergeCell ref="BB18:BG18"/>
    <mergeCell ref="BH18:BN18"/>
    <mergeCell ref="BO18:BW18"/>
    <mergeCell ref="BX18:CD18"/>
    <mergeCell ref="CE18:CJ18"/>
    <mergeCell ref="CK18:CQ18"/>
    <mergeCell ref="A18:E18"/>
    <mergeCell ref="F18:Z18"/>
    <mergeCell ref="AA18:AF18"/>
    <mergeCell ref="AG18:AM18"/>
    <mergeCell ref="AN18:AT18"/>
    <mergeCell ref="AU18:BA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56"/>
  <sheetViews>
    <sheetView zoomScalePageLayoutView="0" workbookViewId="0" topLeftCell="A1">
      <pane xSplit="18" ySplit="17" topLeftCell="S27" activePane="bottomRight" state="frozen"/>
      <selection pane="topLeft" activeCell="A1" sqref="A1"/>
      <selection pane="topRight" activeCell="S1" sqref="S1"/>
      <selection pane="bottomLeft" activeCell="A18" sqref="A18"/>
      <selection pane="bottomRight" activeCell="A36" sqref="A36:IV36"/>
    </sheetView>
  </sheetViews>
  <sheetFormatPr defaultColWidth="0.875" defaultRowHeight="12.75"/>
  <cols>
    <col min="1" max="3" width="0.875" style="40" customWidth="1"/>
    <col min="4" max="4" width="3.125" style="40" customWidth="1"/>
    <col min="5" max="17" width="0.875" style="40" customWidth="1"/>
    <col min="18" max="18" width="14.00390625" style="40" customWidth="1"/>
    <col min="19" max="59" width="0.875" style="40" customWidth="1"/>
    <col min="60" max="60" width="3.375" style="40" customWidth="1"/>
    <col min="61" max="65" width="0.875" style="40" customWidth="1"/>
    <col min="66" max="66" width="2.125" style="40" customWidth="1"/>
    <col min="67" max="71" width="0.875" style="40" customWidth="1"/>
    <col min="72" max="72" width="3.625" style="40" customWidth="1"/>
    <col min="73" max="77" width="0.875" style="40" customWidth="1"/>
    <col min="78" max="78" width="2.125" style="40" customWidth="1"/>
    <col min="79" max="83" width="0.875" style="40" customWidth="1"/>
    <col min="84" max="84" width="2.75390625" style="40" customWidth="1"/>
    <col min="85" max="89" width="0.875" style="40" customWidth="1"/>
    <col min="90" max="90" width="2.625" style="40" customWidth="1"/>
    <col min="91" max="99" width="0.875" style="40" customWidth="1"/>
    <col min="100" max="100" width="3.75390625" style="40" customWidth="1"/>
    <col min="101" max="105" width="0.875" style="40" customWidth="1"/>
    <col min="106" max="106" width="6.375" style="40" customWidth="1"/>
    <col min="107" max="111" width="0.875" style="40" customWidth="1"/>
    <col min="112" max="112" width="5.375" style="40" customWidth="1"/>
    <col min="113" max="117" width="0.875" style="40" customWidth="1"/>
    <col min="118" max="118" width="7.00390625" style="40" customWidth="1"/>
    <col min="119" max="123" width="0.875" style="40" customWidth="1"/>
    <col min="124" max="124" width="7.125" style="40" customWidth="1"/>
    <col min="125" max="129" width="0.875" style="40" customWidth="1"/>
    <col min="130" max="130" width="7.75390625" style="40" customWidth="1"/>
    <col min="131" max="135" width="0.875" style="40" customWidth="1"/>
    <col min="136" max="136" width="6.875" style="40" customWidth="1"/>
    <col min="137" max="138" width="0.875" style="40" customWidth="1"/>
    <col min="139" max="139" width="4.00390625" style="40" customWidth="1"/>
    <col min="140" max="140" width="0.74609375" style="40" customWidth="1"/>
    <col min="141" max="141" width="0.875" style="40" customWidth="1"/>
    <col min="142" max="142" width="2.375" style="40" customWidth="1"/>
    <col min="143" max="147" width="0.875" style="40" customWidth="1"/>
    <col min="148" max="148" width="3.625" style="40" customWidth="1"/>
    <col min="149" max="153" width="0.875" style="40" customWidth="1"/>
    <col min="154" max="154" width="2.375" style="40" customWidth="1"/>
    <col min="155" max="159" width="0.875" style="40" customWidth="1"/>
    <col min="160" max="160" width="3.375" style="40" customWidth="1"/>
    <col min="161" max="165" width="0.875" style="40" customWidth="1"/>
    <col min="166" max="167" width="2.00390625" style="40" customWidth="1"/>
    <col min="168" max="171" width="0.875" style="40" customWidth="1"/>
    <col min="172" max="172" width="4.375" style="40" customWidth="1"/>
    <col min="173" max="16384" width="0.875" style="40" customWidth="1"/>
  </cols>
  <sheetData>
    <row r="1" spans="137:172" s="2" customFormat="1" ht="30.75" customHeight="1">
      <c r="EG1" s="393"/>
      <c r="EH1" s="393"/>
      <c r="EI1" s="393"/>
      <c r="EJ1" s="393"/>
      <c r="EK1" s="393"/>
      <c r="EL1" s="393"/>
      <c r="EM1" s="393"/>
      <c r="EN1" s="393"/>
      <c r="EO1" s="393"/>
      <c r="EP1" s="393"/>
      <c r="EQ1" s="393"/>
      <c r="ER1" s="393"/>
      <c r="ES1" s="393"/>
      <c r="ET1" s="393"/>
      <c r="EU1" s="393"/>
      <c r="EV1" s="393"/>
      <c r="EW1" s="393"/>
      <c r="EX1" s="393"/>
      <c r="EY1" s="393"/>
      <c r="EZ1" s="393"/>
      <c r="FA1" s="393"/>
      <c r="FB1" s="393"/>
      <c r="FC1" s="393"/>
      <c r="FD1" s="393"/>
      <c r="FE1" s="393"/>
      <c r="FF1" s="393"/>
      <c r="FG1" s="393"/>
      <c r="FH1" s="393"/>
      <c r="FI1" s="393"/>
      <c r="FJ1" s="393"/>
      <c r="FK1" s="393"/>
      <c r="FL1" s="393"/>
      <c r="FM1" s="393"/>
      <c r="FN1" s="393"/>
      <c r="FO1" s="393"/>
      <c r="FP1" s="393"/>
    </row>
    <row r="2" spans="101:172" s="2" customFormat="1" ht="9.75" customHeight="1">
      <c r="CW2" s="23"/>
      <c r="CX2" s="23"/>
      <c r="CY2" s="23"/>
      <c r="CZ2" s="23"/>
      <c r="DA2" s="23"/>
      <c r="DB2" s="23"/>
      <c r="DC2" s="23"/>
      <c r="DD2" s="23"/>
      <c r="FP2" s="30" t="s">
        <v>152</v>
      </c>
    </row>
    <row r="3" spans="101:172" s="2" customFormat="1" ht="9.75" customHeight="1">
      <c r="CW3" s="23"/>
      <c r="CX3" s="23"/>
      <c r="CY3" s="23"/>
      <c r="CZ3" s="23"/>
      <c r="DA3" s="23"/>
      <c r="DB3" s="23"/>
      <c r="DC3" s="23"/>
      <c r="DD3" s="23"/>
      <c r="FP3" s="30"/>
    </row>
    <row r="4" spans="1:172" s="32" customFormat="1" ht="9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94" t="s">
        <v>153</v>
      </c>
      <c r="FE4" s="394"/>
      <c r="FF4" s="394"/>
      <c r="FG4" s="394"/>
      <c r="FH4" s="394"/>
      <c r="FI4" s="394"/>
      <c r="FJ4" s="394"/>
      <c r="FK4" s="394"/>
      <c r="FL4" s="394"/>
      <c r="FM4" s="394"/>
      <c r="FN4" s="394"/>
      <c r="FO4" s="394"/>
      <c r="FP4" s="394"/>
    </row>
    <row r="5" spans="139:172" s="2" customFormat="1" ht="9" customHeight="1">
      <c r="EI5" s="23"/>
      <c r="EJ5" s="23"/>
      <c r="EK5" s="23"/>
      <c r="EL5" s="23"/>
      <c r="EM5" s="23"/>
      <c r="EN5" s="23"/>
      <c r="EO5" s="23"/>
      <c r="EP5" s="23"/>
      <c r="EQ5" s="23"/>
      <c r="ER5" s="394" t="s">
        <v>154</v>
      </c>
      <c r="ES5" s="394"/>
      <c r="ET5" s="394"/>
      <c r="EU5" s="394"/>
      <c r="EV5" s="394"/>
      <c r="EW5" s="394"/>
      <c r="EX5" s="394"/>
      <c r="EY5" s="394"/>
      <c r="EZ5" s="394"/>
      <c r="FA5" s="394"/>
      <c r="FB5" s="394"/>
      <c r="FC5" s="394"/>
      <c r="FD5" s="394"/>
      <c r="FE5" s="394"/>
      <c r="FF5" s="394"/>
      <c r="FG5" s="394"/>
      <c r="FH5" s="394"/>
      <c r="FI5" s="394"/>
      <c r="FJ5" s="394"/>
      <c r="FK5" s="394"/>
      <c r="FL5" s="394"/>
      <c r="FM5" s="394"/>
      <c r="FN5" s="394"/>
      <c r="FO5" s="394"/>
      <c r="FP5" s="394"/>
    </row>
    <row r="6" spans="89:172" s="2" customFormat="1" ht="9" customHeight="1"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EG6" s="395"/>
      <c r="EH6" s="395"/>
      <c r="EI6" s="395"/>
      <c r="EJ6" s="395"/>
      <c r="EK6" s="395"/>
      <c r="EL6" s="395"/>
      <c r="EM6" s="395"/>
      <c r="EN6" s="395"/>
      <c r="EO6" s="395"/>
      <c r="EP6" s="395"/>
      <c r="EQ6" s="395"/>
      <c r="ER6" s="395"/>
      <c r="ES6" s="395"/>
      <c r="ET6" s="395"/>
      <c r="EU6" s="395"/>
      <c r="EV6" s="395"/>
      <c r="EW6" s="395"/>
      <c r="EX6" s="395"/>
      <c r="EY6" s="395"/>
      <c r="EZ6" s="395"/>
      <c r="FA6" s="395"/>
      <c r="FB6" s="395"/>
      <c r="FC6" s="395"/>
      <c r="FD6" s="395"/>
      <c r="FE6" s="395"/>
      <c r="FF6" s="395"/>
      <c r="FG6" s="395"/>
      <c r="FH6" s="395"/>
      <c r="FI6" s="395"/>
      <c r="FJ6" s="395"/>
      <c r="FK6" s="395"/>
      <c r="FL6" s="395"/>
      <c r="FM6" s="395"/>
      <c r="FN6" s="395"/>
      <c r="FO6" s="395"/>
      <c r="FP6" s="395"/>
    </row>
    <row r="7" spans="89:172" s="24" customFormat="1" ht="9" customHeight="1"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EG7" s="396"/>
      <c r="EH7" s="396"/>
      <c r="EI7" s="396"/>
      <c r="EJ7" s="396"/>
      <c r="EK7" s="396"/>
      <c r="EL7" s="396"/>
      <c r="EM7" s="396"/>
      <c r="EN7" s="396"/>
      <c r="EO7" s="396"/>
      <c r="EP7" s="396"/>
      <c r="EQ7" s="396"/>
      <c r="ER7" s="396"/>
      <c r="ES7" s="396"/>
      <c r="ET7" s="396"/>
      <c r="EU7" s="396"/>
      <c r="EV7" s="396"/>
      <c r="EW7" s="396"/>
      <c r="EX7" s="396"/>
      <c r="EY7" s="396"/>
      <c r="EZ7" s="396"/>
      <c r="FA7" s="396"/>
      <c r="FB7" s="396"/>
      <c r="FC7" s="396"/>
      <c r="FD7" s="396"/>
      <c r="FE7" s="396"/>
      <c r="FF7" s="396"/>
      <c r="FG7" s="396"/>
      <c r="FH7" s="396"/>
      <c r="FI7" s="396"/>
      <c r="FJ7" s="396"/>
      <c r="FK7" s="396"/>
      <c r="FL7" s="396"/>
      <c r="FM7" s="396"/>
      <c r="FN7" s="396"/>
      <c r="FO7" s="396"/>
      <c r="FP7" s="396"/>
    </row>
    <row r="8" spans="137:172" s="2" customFormat="1" ht="9" customHeight="1">
      <c r="EG8" s="99"/>
      <c r="EH8" s="397" t="s">
        <v>730</v>
      </c>
      <c r="EI8" s="397"/>
      <c r="EJ8" s="398" t="s">
        <v>657</v>
      </c>
      <c r="EK8" s="398"/>
      <c r="EL8" s="398"/>
      <c r="EM8" s="398"/>
      <c r="EN8" s="398"/>
      <c r="EO8" s="398"/>
      <c r="EP8" s="398"/>
      <c r="EQ8" s="398"/>
      <c r="ER8" s="398"/>
      <c r="ES8" s="398"/>
      <c r="ET8" s="398"/>
      <c r="EU8" s="398"/>
      <c r="EV8" s="398"/>
      <c r="EW8" s="398"/>
      <c r="EX8" s="398"/>
      <c r="EY8" s="398"/>
      <c r="EZ8" s="398"/>
      <c r="FA8" s="398"/>
      <c r="FB8" s="398"/>
      <c r="FC8" s="398"/>
      <c r="FD8" s="398"/>
      <c r="FE8" s="398"/>
      <c r="FF8" s="398"/>
      <c r="FG8" s="382">
        <v>20</v>
      </c>
      <c r="FH8" s="382"/>
      <c r="FI8" s="382"/>
      <c r="FJ8" s="399" t="s">
        <v>658</v>
      </c>
      <c r="FK8" s="399"/>
      <c r="FL8" s="399"/>
      <c r="FM8" s="382" t="s">
        <v>11</v>
      </c>
      <c r="FN8" s="382"/>
      <c r="FO8" s="382"/>
      <c r="FP8" s="382"/>
    </row>
    <row r="9" spans="1:172" s="1" customFormat="1" ht="10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82" t="s">
        <v>10</v>
      </c>
      <c r="FN9" s="382"/>
      <c r="FO9" s="382"/>
      <c r="FP9" s="382"/>
    </row>
    <row r="10" spans="1:172" s="1" customFormat="1" ht="10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5"/>
      <c r="FN10" s="35"/>
      <c r="FO10" s="35"/>
      <c r="FP10" s="35"/>
    </row>
    <row r="11" spans="1:172" s="26" customFormat="1" ht="12.75">
      <c r="A11" s="383" t="s">
        <v>155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383"/>
      <c r="BE11" s="383"/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3"/>
      <c r="BQ11" s="383"/>
      <c r="BR11" s="383"/>
      <c r="BS11" s="383"/>
      <c r="BT11" s="383"/>
      <c r="BU11" s="383"/>
      <c r="BV11" s="383"/>
      <c r="BW11" s="383"/>
      <c r="BX11" s="383"/>
      <c r="BY11" s="383"/>
      <c r="BZ11" s="383"/>
      <c r="CA11" s="383"/>
      <c r="CB11" s="383"/>
      <c r="CC11" s="383"/>
      <c r="CD11" s="383"/>
      <c r="CE11" s="383"/>
      <c r="CF11" s="383"/>
      <c r="CG11" s="383"/>
      <c r="CH11" s="383"/>
      <c r="CI11" s="383"/>
      <c r="CJ11" s="383"/>
      <c r="CK11" s="383"/>
      <c r="CL11" s="383"/>
      <c r="CM11" s="383"/>
      <c r="CN11" s="383"/>
      <c r="CO11" s="383"/>
      <c r="CP11" s="383"/>
      <c r="CQ11" s="383"/>
      <c r="CR11" s="383"/>
      <c r="CS11" s="383"/>
      <c r="CT11" s="383"/>
      <c r="CU11" s="383"/>
      <c r="CV11" s="383"/>
      <c r="CW11" s="383"/>
      <c r="CX11" s="383"/>
      <c r="CY11" s="383"/>
      <c r="CZ11" s="383"/>
      <c r="DA11" s="383"/>
      <c r="DB11" s="383"/>
      <c r="DC11" s="383"/>
      <c r="DD11" s="383"/>
      <c r="DE11" s="383"/>
      <c r="DF11" s="383"/>
      <c r="DG11" s="383"/>
      <c r="DH11" s="383"/>
      <c r="DI11" s="383"/>
      <c r="DJ11" s="383"/>
      <c r="DK11" s="383"/>
      <c r="DL11" s="383"/>
      <c r="DM11" s="383"/>
      <c r="DN11" s="383"/>
      <c r="DO11" s="383"/>
      <c r="DP11" s="383"/>
      <c r="DQ11" s="383"/>
      <c r="DR11" s="383"/>
      <c r="DS11" s="383"/>
      <c r="DT11" s="383"/>
      <c r="DU11" s="383"/>
      <c r="DV11" s="383"/>
      <c r="DW11" s="383"/>
      <c r="DX11" s="383"/>
      <c r="DY11" s="383"/>
      <c r="DZ11" s="383"/>
      <c r="EA11" s="383"/>
      <c r="EB11" s="383"/>
      <c r="EC11" s="383"/>
      <c r="ED11" s="383"/>
      <c r="EE11" s="383"/>
      <c r="EF11" s="383"/>
      <c r="EG11" s="383"/>
      <c r="EH11" s="383"/>
      <c r="EI11" s="383"/>
      <c r="EJ11" s="383"/>
      <c r="EK11" s="383"/>
      <c r="EL11" s="383"/>
      <c r="EM11" s="383"/>
      <c r="EN11" s="383"/>
      <c r="EO11" s="383"/>
      <c r="EP11" s="383"/>
      <c r="EQ11" s="383"/>
      <c r="ER11" s="383"/>
      <c r="ES11" s="383"/>
      <c r="ET11" s="383"/>
      <c r="EU11" s="383"/>
      <c r="EV11" s="383"/>
      <c r="EW11" s="383"/>
      <c r="EX11" s="383"/>
      <c r="EY11" s="383"/>
      <c r="EZ11" s="383"/>
      <c r="FA11" s="383"/>
      <c r="FB11" s="383"/>
      <c r="FC11" s="383"/>
      <c r="FD11" s="383"/>
      <c r="FE11" s="383"/>
      <c r="FF11" s="383"/>
      <c r="FG11" s="383"/>
      <c r="FH11" s="383"/>
      <c r="FI11" s="383"/>
      <c r="FJ11" s="383"/>
      <c r="FK11" s="383"/>
      <c r="FL11" s="383"/>
      <c r="FM11" s="383"/>
      <c r="FN11" s="383"/>
      <c r="FO11" s="383"/>
      <c r="FP11" s="383"/>
    </row>
    <row r="12" s="39" customFormat="1" ht="15"/>
    <row r="13" spans="1:172" s="2" customFormat="1" ht="15" customHeight="1">
      <c r="A13" s="375" t="s">
        <v>156</v>
      </c>
      <c r="B13" s="375"/>
      <c r="C13" s="375"/>
      <c r="D13" s="375"/>
      <c r="E13" s="375" t="s">
        <v>157</v>
      </c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287" t="s">
        <v>158</v>
      </c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9"/>
      <c r="BC13" s="287" t="s">
        <v>159</v>
      </c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9"/>
      <c r="CM13" s="384" t="s">
        <v>160</v>
      </c>
      <c r="CN13" s="385"/>
      <c r="CO13" s="385"/>
      <c r="CP13" s="385"/>
      <c r="CQ13" s="385"/>
      <c r="CR13" s="385"/>
      <c r="CS13" s="385"/>
      <c r="CT13" s="385"/>
      <c r="CU13" s="385"/>
      <c r="CV13" s="386"/>
      <c r="CW13" s="373"/>
      <c r="CX13" s="373"/>
      <c r="CY13" s="373"/>
      <c r="CZ13" s="373"/>
      <c r="DA13" s="373"/>
      <c r="DB13" s="373"/>
      <c r="DC13" s="373"/>
      <c r="DD13" s="373"/>
      <c r="DE13" s="373"/>
      <c r="DF13" s="373"/>
      <c r="DG13" s="373"/>
      <c r="DH13" s="373"/>
      <c r="DI13" s="373"/>
      <c r="DJ13" s="373"/>
      <c r="DK13" s="373"/>
      <c r="DL13" s="373"/>
      <c r="DM13" s="373"/>
      <c r="DN13" s="373"/>
      <c r="DO13" s="373"/>
      <c r="DP13" s="373"/>
      <c r="DQ13" s="373"/>
      <c r="DR13" s="373"/>
      <c r="DS13" s="373"/>
      <c r="DT13" s="373"/>
      <c r="DU13" s="373"/>
      <c r="DV13" s="373"/>
      <c r="DW13" s="373"/>
      <c r="DX13" s="373"/>
      <c r="DY13" s="373"/>
      <c r="DZ13" s="373"/>
      <c r="EA13" s="373"/>
      <c r="EB13" s="373"/>
      <c r="EC13" s="373"/>
      <c r="ED13" s="373"/>
      <c r="EE13" s="373"/>
      <c r="EF13" s="373"/>
      <c r="EG13" s="373"/>
      <c r="EH13" s="373"/>
      <c r="EI13" s="373"/>
      <c r="EJ13" s="373"/>
      <c r="EK13" s="373"/>
      <c r="EL13" s="373"/>
      <c r="EM13" s="373"/>
      <c r="EN13" s="373"/>
      <c r="EO13" s="373"/>
      <c r="EP13" s="373"/>
      <c r="EQ13" s="373"/>
      <c r="ER13" s="373"/>
      <c r="ES13" s="373"/>
      <c r="ET13" s="373"/>
      <c r="EU13" s="373"/>
      <c r="EV13" s="373"/>
      <c r="EW13" s="373"/>
      <c r="EX13" s="373"/>
      <c r="EY13" s="373"/>
      <c r="EZ13" s="373"/>
      <c r="FA13" s="373"/>
      <c r="FB13" s="373"/>
      <c r="FC13" s="373"/>
      <c r="FD13" s="373"/>
      <c r="FE13" s="373"/>
      <c r="FF13" s="373"/>
      <c r="FG13" s="373"/>
      <c r="FH13" s="373"/>
      <c r="FI13" s="373"/>
      <c r="FJ13" s="373"/>
      <c r="FK13" s="373"/>
      <c r="FL13" s="373"/>
      <c r="FM13" s="373"/>
      <c r="FN13" s="373"/>
      <c r="FO13" s="373"/>
      <c r="FP13" s="374"/>
    </row>
    <row r="14" spans="1:172" s="2" customFormat="1" ht="15" customHeight="1">
      <c r="A14" s="375"/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290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2"/>
      <c r="BC14" s="290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2"/>
      <c r="CM14" s="387"/>
      <c r="CN14" s="388"/>
      <c r="CO14" s="388"/>
      <c r="CP14" s="388"/>
      <c r="CQ14" s="388"/>
      <c r="CR14" s="388"/>
      <c r="CS14" s="388"/>
      <c r="CT14" s="388"/>
      <c r="CU14" s="388"/>
      <c r="CV14" s="389"/>
      <c r="CW14" s="287" t="s">
        <v>683</v>
      </c>
      <c r="CX14" s="376"/>
      <c r="CY14" s="376"/>
      <c r="CZ14" s="376"/>
      <c r="DA14" s="376"/>
      <c r="DB14" s="376"/>
      <c r="DC14" s="287" t="s">
        <v>161</v>
      </c>
      <c r="DD14" s="288"/>
      <c r="DE14" s="288"/>
      <c r="DF14" s="288"/>
      <c r="DG14" s="288"/>
      <c r="DH14" s="289"/>
      <c r="DI14" s="287" t="s">
        <v>162</v>
      </c>
      <c r="DJ14" s="288"/>
      <c r="DK14" s="288"/>
      <c r="DL14" s="288"/>
      <c r="DM14" s="288"/>
      <c r="DN14" s="289"/>
      <c r="DO14" s="287" t="s">
        <v>163</v>
      </c>
      <c r="DP14" s="288"/>
      <c r="DQ14" s="288"/>
      <c r="DR14" s="288"/>
      <c r="DS14" s="288"/>
      <c r="DT14" s="289"/>
      <c r="DU14" s="287" t="s">
        <v>164</v>
      </c>
      <c r="DV14" s="288"/>
      <c r="DW14" s="288"/>
      <c r="DX14" s="288"/>
      <c r="DY14" s="288"/>
      <c r="DZ14" s="289"/>
      <c r="EA14" s="379" t="s">
        <v>165</v>
      </c>
      <c r="EB14" s="376"/>
      <c r="EC14" s="376"/>
      <c r="ED14" s="376"/>
      <c r="EE14" s="376"/>
      <c r="EF14" s="380"/>
      <c r="EG14" s="287" t="s">
        <v>683</v>
      </c>
      <c r="EH14" s="376"/>
      <c r="EI14" s="376"/>
      <c r="EJ14" s="376"/>
      <c r="EK14" s="376"/>
      <c r="EL14" s="380"/>
      <c r="EM14" s="287" t="s">
        <v>161</v>
      </c>
      <c r="EN14" s="288"/>
      <c r="EO14" s="288"/>
      <c r="EP14" s="288"/>
      <c r="EQ14" s="288"/>
      <c r="ER14" s="289"/>
      <c r="ES14" s="287" t="s">
        <v>162</v>
      </c>
      <c r="ET14" s="288"/>
      <c r="EU14" s="288"/>
      <c r="EV14" s="288"/>
      <c r="EW14" s="288"/>
      <c r="EX14" s="289"/>
      <c r="EY14" s="287" t="s">
        <v>163</v>
      </c>
      <c r="EZ14" s="288"/>
      <c r="FA14" s="288"/>
      <c r="FB14" s="288"/>
      <c r="FC14" s="288"/>
      <c r="FD14" s="289"/>
      <c r="FE14" s="287" t="s">
        <v>164</v>
      </c>
      <c r="FF14" s="288"/>
      <c r="FG14" s="288"/>
      <c r="FH14" s="288"/>
      <c r="FI14" s="288"/>
      <c r="FJ14" s="289"/>
      <c r="FK14" s="379" t="s">
        <v>165</v>
      </c>
      <c r="FL14" s="376"/>
      <c r="FM14" s="376"/>
      <c r="FN14" s="376"/>
      <c r="FO14" s="376"/>
      <c r="FP14" s="380"/>
    </row>
    <row r="15" spans="1:172" s="2" customFormat="1" ht="24" customHeight="1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 t="s">
        <v>166</v>
      </c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5"/>
      <c r="AV15" s="375"/>
      <c r="AW15" s="375"/>
      <c r="AX15" s="375"/>
      <c r="AY15" s="375"/>
      <c r="AZ15" s="375"/>
      <c r="BA15" s="375"/>
      <c r="BB15" s="375"/>
      <c r="BC15" s="375" t="s">
        <v>166</v>
      </c>
      <c r="BD15" s="375"/>
      <c r="BE15" s="375"/>
      <c r="BF15" s="375"/>
      <c r="BG15" s="375"/>
      <c r="BH15" s="375"/>
      <c r="BI15" s="375"/>
      <c r="BJ15" s="375"/>
      <c r="BK15" s="375"/>
      <c r="BL15" s="375"/>
      <c r="BM15" s="375"/>
      <c r="BN15" s="375"/>
      <c r="BO15" s="375"/>
      <c r="BP15" s="375"/>
      <c r="BQ15" s="375"/>
      <c r="BR15" s="375"/>
      <c r="BS15" s="375"/>
      <c r="BT15" s="375"/>
      <c r="BU15" s="375"/>
      <c r="BV15" s="375"/>
      <c r="BW15" s="375"/>
      <c r="BX15" s="375"/>
      <c r="BY15" s="375"/>
      <c r="BZ15" s="375"/>
      <c r="CA15" s="375"/>
      <c r="CB15" s="375"/>
      <c r="CC15" s="375"/>
      <c r="CD15" s="375"/>
      <c r="CE15" s="375"/>
      <c r="CF15" s="375"/>
      <c r="CG15" s="375"/>
      <c r="CH15" s="375"/>
      <c r="CI15" s="375"/>
      <c r="CJ15" s="375"/>
      <c r="CK15" s="375"/>
      <c r="CL15" s="375"/>
      <c r="CM15" s="390"/>
      <c r="CN15" s="391"/>
      <c r="CO15" s="391"/>
      <c r="CP15" s="391"/>
      <c r="CQ15" s="391"/>
      <c r="CR15" s="391"/>
      <c r="CS15" s="391"/>
      <c r="CT15" s="391"/>
      <c r="CU15" s="391"/>
      <c r="CV15" s="392"/>
      <c r="CW15" s="377"/>
      <c r="CX15" s="378"/>
      <c r="CY15" s="378"/>
      <c r="CZ15" s="378"/>
      <c r="DA15" s="378"/>
      <c r="DB15" s="378"/>
      <c r="DC15" s="290"/>
      <c r="DD15" s="291"/>
      <c r="DE15" s="291"/>
      <c r="DF15" s="291"/>
      <c r="DG15" s="291"/>
      <c r="DH15" s="292"/>
      <c r="DI15" s="290"/>
      <c r="DJ15" s="291"/>
      <c r="DK15" s="291"/>
      <c r="DL15" s="291"/>
      <c r="DM15" s="291"/>
      <c r="DN15" s="292"/>
      <c r="DO15" s="290"/>
      <c r="DP15" s="291"/>
      <c r="DQ15" s="291"/>
      <c r="DR15" s="291"/>
      <c r="DS15" s="291"/>
      <c r="DT15" s="292"/>
      <c r="DU15" s="290"/>
      <c r="DV15" s="291"/>
      <c r="DW15" s="291"/>
      <c r="DX15" s="291"/>
      <c r="DY15" s="291"/>
      <c r="DZ15" s="292"/>
      <c r="EA15" s="377"/>
      <c r="EB15" s="378"/>
      <c r="EC15" s="378"/>
      <c r="ED15" s="378"/>
      <c r="EE15" s="378"/>
      <c r="EF15" s="381"/>
      <c r="EG15" s="377"/>
      <c r="EH15" s="378"/>
      <c r="EI15" s="378"/>
      <c r="EJ15" s="378"/>
      <c r="EK15" s="378"/>
      <c r="EL15" s="381"/>
      <c r="EM15" s="290"/>
      <c r="EN15" s="291"/>
      <c r="EO15" s="291"/>
      <c r="EP15" s="291"/>
      <c r="EQ15" s="291"/>
      <c r="ER15" s="292"/>
      <c r="ES15" s="290"/>
      <c r="ET15" s="291"/>
      <c r="EU15" s="291"/>
      <c r="EV15" s="291"/>
      <c r="EW15" s="291"/>
      <c r="EX15" s="292"/>
      <c r="EY15" s="290"/>
      <c r="EZ15" s="291"/>
      <c r="FA15" s="291"/>
      <c r="FB15" s="291"/>
      <c r="FC15" s="291"/>
      <c r="FD15" s="292"/>
      <c r="FE15" s="290"/>
      <c r="FF15" s="291"/>
      <c r="FG15" s="291"/>
      <c r="FH15" s="291"/>
      <c r="FI15" s="291"/>
      <c r="FJ15" s="292"/>
      <c r="FK15" s="377"/>
      <c r="FL15" s="378"/>
      <c r="FM15" s="378"/>
      <c r="FN15" s="378"/>
      <c r="FO15" s="378"/>
      <c r="FP15" s="381"/>
    </row>
    <row r="16" spans="1:172" s="2" customFormat="1" ht="10.5">
      <c r="A16" s="375"/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0" t="s">
        <v>171</v>
      </c>
      <c r="T16" s="370"/>
      <c r="U16" s="370"/>
      <c r="V16" s="370"/>
      <c r="W16" s="370"/>
      <c r="X16" s="370"/>
      <c r="Y16" s="370" t="s">
        <v>172</v>
      </c>
      <c r="Z16" s="370"/>
      <c r="AA16" s="370"/>
      <c r="AB16" s="370"/>
      <c r="AC16" s="370"/>
      <c r="AD16" s="370"/>
      <c r="AE16" s="370" t="s">
        <v>173</v>
      </c>
      <c r="AF16" s="370"/>
      <c r="AG16" s="370"/>
      <c r="AH16" s="370"/>
      <c r="AI16" s="370"/>
      <c r="AJ16" s="370"/>
      <c r="AK16" s="370" t="s">
        <v>174</v>
      </c>
      <c r="AL16" s="370"/>
      <c r="AM16" s="370"/>
      <c r="AN16" s="370"/>
      <c r="AO16" s="370"/>
      <c r="AP16" s="370"/>
      <c r="AQ16" s="370" t="s">
        <v>175</v>
      </c>
      <c r="AR16" s="370"/>
      <c r="AS16" s="370"/>
      <c r="AT16" s="370"/>
      <c r="AU16" s="370"/>
      <c r="AV16" s="370"/>
      <c r="AW16" s="370" t="s">
        <v>165</v>
      </c>
      <c r="AX16" s="370"/>
      <c r="AY16" s="370"/>
      <c r="AZ16" s="370"/>
      <c r="BA16" s="370"/>
      <c r="BB16" s="370"/>
      <c r="BC16" s="370" t="s">
        <v>171</v>
      </c>
      <c r="BD16" s="370"/>
      <c r="BE16" s="370"/>
      <c r="BF16" s="370"/>
      <c r="BG16" s="370"/>
      <c r="BH16" s="370"/>
      <c r="BI16" s="370" t="s">
        <v>172</v>
      </c>
      <c r="BJ16" s="370"/>
      <c r="BK16" s="370"/>
      <c r="BL16" s="370"/>
      <c r="BM16" s="370"/>
      <c r="BN16" s="370"/>
      <c r="BO16" s="370" t="s">
        <v>173</v>
      </c>
      <c r="BP16" s="370"/>
      <c r="BQ16" s="370"/>
      <c r="BR16" s="370"/>
      <c r="BS16" s="370"/>
      <c r="BT16" s="370"/>
      <c r="BU16" s="370" t="s">
        <v>174</v>
      </c>
      <c r="BV16" s="370"/>
      <c r="BW16" s="370"/>
      <c r="BX16" s="370"/>
      <c r="BY16" s="370"/>
      <c r="BZ16" s="370"/>
      <c r="CA16" s="370" t="s">
        <v>175</v>
      </c>
      <c r="CB16" s="370"/>
      <c r="CC16" s="370"/>
      <c r="CD16" s="370"/>
      <c r="CE16" s="370"/>
      <c r="CF16" s="370"/>
      <c r="CG16" s="370" t="s">
        <v>165</v>
      </c>
      <c r="CH16" s="370"/>
      <c r="CI16" s="370"/>
      <c r="CJ16" s="370"/>
      <c r="CK16" s="370"/>
      <c r="CL16" s="370"/>
      <c r="CM16" s="372" t="s">
        <v>176</v>
      </c>
      <c r="CN16" s="373"/>
      <c r="CO16" s="373"/>
      <c r="CP16" s="373"/>
      <c r="CQ16" s="373"/>
      <c r="CR16" s="373"/>
      <c r="CS16" s="373"/>
      <c r="CT16" s="373"/>
      <c r="CU16" s="373"/>
      <c r="CV16" s="374"/>
      <c r="CW16" s="370"/>
      <c r="CX16" s="370"/>
      <c r="CY16" s="370"/>
      <c r="CZ16" s="370"/>
      <c r="DA16" s="370"/>
      <c r="DB16" s="370"/>
      <c r="DC16" s="370"/>
      <c r="DD16" s="370"/>
      <c r="DE16" s="370"/>
      <c r="DF16" s="370"/>
      <c r="DG16" s="370"/>
      <c r="DH16" s="370"/>
      <c r="DI16" s="370"/>
      <c r="DJ16" s="370"/>
      <c r="DK16" s="370"/>
      <c r="DL16" s="370"/>
      <c r="DM16" s="370"/>
      <c r="DN16" s="370"/>
      <c r="DO16" s="370"/>
      <c r="DP16" s="370"/>
      <c r="DQ16" s="370"/>
      <c r="DR16" s="370"/>
      <c r="DS16" s="370"/>
      <c r="DT16" s="370"/>
      <c r="DU16" s="370"/>
      <c r="DV16" s="370"/>
      <c r="DW16" s="370"/>
      <c r="DX16" s="370"/>
      <c r="DY16" s="370"/>
      <c r="DZ16" s="370"/>
      <c r="EA16" s="370"/>
      <c r="EB16" s="370"/>
      <c r="EC16" s="370"/>
      <c r="ED16" s="370"/>
      <c r="EE16" s="370"/>
      <c r="EF16" s="370"/>
      <c r="EG16" s="370"/>
      <c r="EH16" s="370"/>
      <c r="EI16" s="370"/>
      <c r="EJ16" s="370"/>
      <c r="EK16" s="370"/>
      <c r="EL16" s="370"/>
      <c r="EM16" s="370"/>
      <c r="EN16" s="370"/>
      <c r="EO16" s="370"/>
      <c r="EP16" s="370"/>
      <c r="EQ16" s="370"/>
      <c r="ER16" s="370"/>
      <c r="ES16" s="370"/>
      <c r="ET16" s="370"/>
      <c r="EU16" s="370"/>
      <c r="EV16" s="370"/>
      <c r="EW16" s="370"/>
      <c r="EX16" s="370"/>
      <c r="EY16" s="370"/>
      <c r="EZ16" s="370"/>
      <c r="FA16" s="370"/>
      <c r="FB16" s="370"/>
      <c r="FC16" s="370"/>
      <c r="FD16" s="370"/>
      <c r="FE16" s="370"/>
      <c r="FF16" s="370"/>
      <c r="FG16" s="370"/>
      <c r="FH16" s="370"/>
      <c r="FI16" s="370"/>
      <c r="FJ16" s="370"/>
      <c r="FK16" s="370"/>
      <c r="FL16" s="370"/>
      <c r="FM16" s="370"/>
      <c r="FN16" s="370"/>
      <c r="FO16" s="370"/>
      <c r="FP16" s="370"/>
    </row>
    <row r="17" spans="1:172" s="2" customFormat="1" ht="10.5">
      <c r="A17" s="370">
        <v>1</v>
      </c>
      <c r="B17" s="370"/>
      <c r="C17" s="370"/>
      <c r="D17" s="370"/>
      <c r="E17" s="370">
        <v>2</v>
      </c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>
        <v>3</v>
      </c>
      <c r="T17" s="370"/>
      <c r="U17" s="370"/>
      <c r="V17" s="370"/>
      <c r="W17" s="370"/>
      <c r="X17" s="370"/>
      <c r="Y17" s="370">
        <v>4</v>
      </c>
      <c r="Z17" s="370"/>
      <c r="AA17" s="370"/>
      <c r="AB17" s="370"/>
      <c r="AC17" s="370"/>
      <c r="AD17" s="370"/>
      <c r="AE17" s="370">
        <v>5</v>
      </c>
      <c r="AF17" s="370"/>
      <c r="AG17" s="370"/>
      <c r="AH17" s="370"/>
      <c r="AI17" s="370"/>
      <c r="AJ17" s="370"/>
      <c r="AK17" s="370">
        <v>6</v>
      </c>
      <c r="AL17" s="370"/>
      <c r="AM17" s="370"/>
      <c r="AN17" s="370"/>
      <c r="AO17" s="370"/>
      <c r="AP17" s="370"/>
      <c r="AQ17" s="370">
        <v>7</v>
      </c>
      <c r="AR17" s="370"/>
      <c r="AS17" s="370"/>
      <c r="AT17" s="370"/>
      <c r="AU17" s="370"/>
      <c r="AV17" s="370"/>
      <c r="AW17" s="370">
        <v>8</v>
      </c>
      <c r="AX17" s="370"/>
      <c r="AY17" s="370"/>
      <c r="AZ17" s="370"/>
      <c r="BA17" s="370"/>
      <c r="BB17" s="370"/>
      <c r="BC17" s="370">
        <v>9</v>
      </c>
      <c r="BD17" s="370"/>
      <c r="BE17" s="370"/>
      <c r="BF17" s="370"/>
      <c r="BG17" s="370"/>
      <c r="BH17" s="370"/>
      <c r="BI17" s="370">
        <v>10</v>
      </c>
      <c r="BJ17" s="370"/>
      <c r="BK17" s="370"/>
      <c r="BL17" s="370"/>
      <c r="BM17" s="370"/>
      <c r="BN17" s="370"/>
      <c r="BO17" s="370">
        <v>11</v>
      </c>
      <c r="BP17" s="370"/>
      <c r="BQ17" s="370"/>
      <c r="BR17" s="370"/>
      <c r="BS17" s="370"/>
      <c r="BT17" s="370"/>
      <c r="BU17" s="370">
        <v>12</v>
      </c>
      <c r="BV17" s="370"/>
      <c r="BW17" s="370"/>
      <c r="BX17" s="370"/>
      <c r="BY17" s="370"/>
      <c r="BZ17" s="370"/>
      <c r="CA17" s="370">
        <v>13</v>
      </c>
      <c r="CB17" s="370"/>
      <c r="CC17" s="370"/>
      <c r="CD17" s="370"/>
      <c r="CE17" s="370"/>
      <c r="CF17" s="370"/>
      <c r="CG17" s="370">
        <v>14</v>
      </c>
      <c r="CH17" s="370"/>
      <c r="CI17" s="370"/>
      <c r="CJ17" s="370"/>
      <c r="CK17" s="370"/>
      <c r="CL17" s="370"/>
      <c r="CM17" s="371">
        <v>15</v>
      </c>
      <c r="CN17" s="371"/>
      <c r="CO17" s="371"/>
      <c r="CP17" s="371"/>
      <c r="CQ17" s="371"/>
      <c r="CR17" s="371"/>
      <c r="CS17" s="371"/>
      <c r="CT17" s="371"/>
      <c r="CU17" s="371"/>
      <c r="CV17" s="371"/>
      <c r="CW17" s="370">
        <v>19</v>
      </c>
      <c r="CX17" s="370"/>
      <c r="CY17" s="370"/>
      <c r="CZ17" s="370"/>
      <c r="DA17" s="370"/>
      <c r="DB17" s="370"/>
      <c r="DC17" s="370">
        <v>21</v>
      </c>
      <c r="DD17" s="370"/>
      <c r="DE17" s="370"/>
      <c r="DF17" s="370"/>
      <c r="DG17" s="370"/>
      <c r="DH17" s="370"/>
      <c r="DI17" s="370">
        <v>22</v>
      </c>
      <c r="DJ17" s="370"/>
      <c r="DK17" s="370"/>
      <c r="DL17" s="370"/>
      <c r="DM17" s="370"/>
      <c r="DN17" s="370"/>
      <c r="DO17" s="370">
        <v>23</v>
      </c>
      <c r="DP17" s="370"/>
      <c r="DQ17" s="370"/>
      <c r="DR17" s="370"/>
      <c r="DS17" s="370"/>
      <c r="DT17" s="370"/>
      <c r="DU17" s="370">
        <v>24</v>
      </c>
      <c r="DV17" s="370"/>
      <c r="DW17" s="370"/>
      <c r="DX17" s="370"/>
      <c r="DY17" s="370"/>
      <c r="DZ17" s="370"/>
      <c r="EA17" s="370">
        <v>25</v>
      </c>
      <c r="EB17" s="370"/>
      <c r="EC17" s="370"/>
      <c r="ED17" s="370"/>
      <c r="EE17" s="370"/>
      <c r="EF17" s="370"/>
      <c r="EG17" s="370">
        <v>30</v>
      </c>
      <c r="EH17" s="370"/>
      <c r="EI17" s="370"/>
      <c r="EJ17" s="370"/>
      <c r="EK17" s="370"/>
      <c r="EL17" s="370"/>
      <c r="EM17" s="370">
        <v>31</v>
      </c>
      <c r="EN17" s="370"/>
      <c r="EO17" s="370"/>
      <c r="EP17" s="370"/>
      <c r="EQ17" s="370"/>
      <c r="ER17" s="370"/>
      <c r="ES17" s="370">
        <v>32</v>
      </c>
      <c r="ET17" s="370"/>
      <c r="EU17" s="370"/>
      <c r="EV17" s="370"/>
      <c r="EW17" s="370"/>
      <c r="EX17" s="370"/>
      <c r="EY17" s="370">
        <v>33</v>
      </c>
      <c r="EZ17" s="370"/>
      <c r="FA17" s="370"/>
      <c r="FB17" s="370"/>
      <c r="FC17" s="370"/>
      <c r="FD17" s="370"/>
      <c r="FE17" s="370">
        <v>34</v>
      </c>
      <c r="FF17" s="370"/>
      <c r="FG17" s="370"/>
      <c r="FH17" s="370"/>
      <c r="FI17" s="370"/>
      <c r="FJ17" s="370"/>
      <c r="FK17" s="370">
        <v>35</v>
      </c>
      <c r="FL17" s="370"/>
      <c r="FM17" s="370"/>
      <c r="FN17" s="370"/>
      <c r="FO17" s="370"/>
      <c r="FP17" s="370"/>
    </row>
    <row r="18" spans="1:172" s="2" customFormat="1" ht="39.75" customHeight="1">
      <c r="A18" s="337"/>
      <c r="B18" s="337"/>
      <c r="C18" s="337"/>
      <c r="D18" s="337"/>
      <c r="E18" s="347" t="s">
        <v>12</v>
      </c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9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56" t="s">
        <v>103</v>
      </c>
      <c r="CX18" s="356"/>
      <c r="CY18" s="356"/>
      <c r="CZ18" s="356"/>
      <c r="DA18" s="356"/>
      <c r="DB18" s="356"/>
      <c r="DC18" s="356" t="s">
        <v>702</v>
      </c>
      <c r="DD18" s="356"/>
      <c r="DE18" s="356"/>
      <c r="DF18" s="356"/>
      <c r="DG18" s="356"/>
      <c r="DH18" s="356"/>
      <c r="DI18" s="356" t="str">
        <f>DI28</f>
        <v>1.680/0.500</v>
      </c>
      <c r="DJ18" s="356"/>
      <c r="DK18" s="356"/>
      <c r="DL18" s="356"/>
      <c r="DM18" s="356"/>
      <c r="DN18" s="356"/>
      <c r="DO18" s="356" t="str">
        <f>DO28</f>
        <v>0.555/0.250</v>
      </c>
      <c r="DP18" s="356"/>
      <c r="DQ18" s="356"/>
      <c r="DR18" s="356"/>
      <c r="DS18" s="356"/>
      <c r="DT18" s="356"/>
      <c r="DU18" s="356" t="str">
        <f>DU28</f>
        <v>16,310/3.920</v>
      </c>
      <c r="DV18" s="356"/>
      <c r="DW18" s="356"/>
      <c r="DX18" s="356"/>
      <c r="DY18" s="356"/>
      <c r="DZ18" s="356"/>
      <c r="EA18" s="356" t="s">
        <v>706</v>
      </c>
      <c r="EB18" s="356"/>
      <c r="EC18" s="356"/>
      <c r="ED18" s="356"/>
      <c r="EE18" s="356"/>
      <c r="EF18" s="356"/>
      <c r="EG18" s="345">
        <v>31.440000000000005</v>
      </c>
      <c r="EH18" s="345"/>
      <c r="EI18" s="345"/>
      <c r="EJ18" s="345"/>
      <c r="EK18" s="345"/>
      <c r="EL18" s="345"/>
      <c r="EM18" s="345">
        <f>EM19+EM27+EM41+EM43+EM45</f>
        <v>33.11000000000001</v>
      </c>
      <c r="EN18" s="345"/>
      <c r="EO18" s="345"/>
      <c r="EP18" s="345"/>
      <c r="EQ18" s="345"/>
      <c r="ER18" s="345"/>
      <c r="ES18" s="345">
        <f>ES19+ES27+ES41+ES43+ES45</f>
        <v>34.660000000000004</v>
      </c>
      <c r="ET18" s="345"/>
      <c r="EU18" s="345"/>
      <c r="EV18" s="345"/>
      <c r="EW18" s="345"/>
      <c r="EX18" s="345"/>
      <c r="EY18" s="345">
        <f>EY19+EY27+EY41+EY43+EY45</f>
        <v>36.18</v>
      </c>
      <c r="EZ18" s="345"/>
      <c r="FA18" s="345"/>
      <c r="FB18" s="345"/>
      <c r="FC18" s="345"/>
      <c r="FD18" s="345"/>
      <c r="FE18" s="369">
        <f>FE19+FE27+FE41+FE43+FE45</f>
        <v>37.38</v>
      </c>
      <c r="FF18" s="369"/>
      <c r="FG18" s="369"/>
      <c r="FH18" s="369"/>
      <c r="FI18" s="369"/>
      <c r="FJ18" s="369"/>
      <c r="FK18" s="345">
        <f>EG18+EM18+ES18+EY18+FE18</f>
        <v>172.77</v>
      </c>
      <c r="FL18" s="345"/>
      <c r="FM18" s="345"/>
      <c r="FN18" s="345"/>
      <c r="FO18" s="345"/>
      <c r="FP18" s="345"/>
    </row>
    <row r="19" spans="1:172" s="2" customFormat="1" ht="39.75" customHeight="1">
      <c r="A19" s="346">
        <v>1</v>
      </c>
      <c r="B19" s="346"/>
      <c r="C19" s="346"/>
      <c r="D19" s="346"/>
      <c r="E19" s="347" t="s">
        <v>14</v>
      </c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9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5"/>
      <c r="CA19" s="335"/>
      <c r="CB19" s="335"/>
      <c r="CC19" s="335"/>
      <c r="CD19" s="335"/>
      <c r="CE19" s="335"/>
      <c r="CF19" s="335"/>
      <c r="CG19" s="335"/>
      <c r="CH19" s="335"/>
      <c r="CI19" s="335"/>
      <c r="CJ19" s="335"/>
      <c r="CK19" s="335"/>
      <c r="CL19" s="335"/>
      <c r="CM19" s="335"/>
      <c r="CN19" s="335"/>
      <c r="CO19" s="335"/>
      <c r="CP19" s="335"/>
      <c r="CQ19" s="335"/>
      <c r="CR19" s="335"/>
      <c r="CS19" s="335"/>
      <c r="CT19" s="335"/>
      <c r="CU19" s="335"/>
      <c r="CV19" s="335"/>
      <c r="CW19" s="356">
        <v>2.53</v>
      </c>
      <c r="CX19" s="356"/>
      <c r="CY19" s="356"/>
      <c r="CZ19" s="356"/>
      <c r="DA19" s="356"/>
      <c r="DB19" s="356"/>
      <c r="DC19" s="356" t="str">
        <f>DC20</f>
        <v>0.500/1.090</v>
      </c>
      <c r="DD19" s="356"/>
      <c r="DE19" s="356"/>
      <c r="DF19" s="356"/>
      <c r="DG19" s="356"/>
      <c r="DH19" s="356"/>
      <c r="DI19" s="356"/>
      <c r="DJ19" s="356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56"/>
      <c r="DW19" s="356"/>
      <c r="DX19" s="356"/>
      <c r="DY19" s="356"/>
      <c r="DZ19" s="356"/>
      <c r="EA19" s="356" t="str">
        <f>EA20</f>
        <v>3.030/1.090</v>
      </c>
      <c r="EB19" s="356"/>
      <c r="EC19" s="356"/>
      <c r="ED19" s="356"/>
      <c r="EE19" s="356"/>
      <c r="EF19" s="356"/>
      <c r="EG19" s="345">
        <v>9.68</v>
      </c>
      <c r="EH19" s="345"/>
      <c r="EI19" s="345"/>
      <c r="EJ19" s="345"/>
      <c r="EK19" s="345"/>
      <c r="EL19" s="345"/>
      <c r="EM19" s="345">
        <f>EM20</f>
        <v>2.35</v>
      </c>
      <c r="EN19" s="345"/>
      <c r="EO19" s="345"/>
      <c r="EP19" s="345"/>
      <c r="EQ19" s="345"/>
      <c r="ER19" s="345"/>
      <c r="ES19" s="345">
        <f>ES20</f>
        <v>5.08</v>
      </c>
      <c r="ET19" s="345"/>
      <c r="EU19" s="345"/>
      <c r="EV19" s="345"/>
      <c r="EW19" s="345"/>
      <c r="EX19" s="345"/>
      <c r="EY19" s="345">
        <f>EY20</f>
        <v>9.63</v>
      </c>
      <c r="EZ19" s="345"/>
      <c r="FA19" s="345"/>
      <c r="FB19" s="345"/>
      <c r="FC19" s="345"/>
      <c r="FD19" s="345"/>
      <c r="FE19" s="345">
        <f>FE20</f>
        <v>0</v>
      </c>
      <c r="FF19" s="345"/>
      <c r="FG19" s="345"/>
      <c r="FH19" s="345"/>
      <c r="FI19" s="345"/>
      <c r="FJ19" s="345"/>
      <c r="FK19" s="345">
        <f>EG19+EM19+ES19+EY19+FE19</f>
        <v>26.740000000000002</v>
      </c>
      <c r="FL19" s="345"/>
      <c r="FM19" s="345"/>
      <c r="FN19" s="345"/>
      <c r="FO19" s="345"/>
      <c r="FP19" s="345"/>
    </row>
    <row r="20" spans="1:172" s="2" customFormat="1" ht="51.75" customHeight="1">
      <c r="A20" s="346">
        <v>1.1</v>
      </c>
      <c r="B20" s="346"/>
      <c r="C20" s="346"/>
      <c r="D20" s="346"/>
      <c r="E20" s="347" t="s">
        <v>15</v>
      </c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9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335"/>
      <c r="CB20" s="335"/>
      <c r="CC20" s="335"/>
      <c r="CD20" s="335"/>
      <c r="CE20" s="335"/>
      <c r="CF20" s="335"/>
      <c r="CG20" s="335"/>
      <c r="CH20" s="335"/>
      <c r="CI20" s="335"/>
      <c r="CJ20" s="335"/>
      <c r="CK20" s="335"/>
      <c r="CL20" s="335"/>
      <c r="CM20" s="335"/>
      <c r="CN20" s="335"/>
      <c r="CO20" s="335"/>
      <c r="CP20" s="335"/>
      <c r="CQ20" s="335"/>
      <c r="CR20" s="335"/>
      <c r="CS20" s="335"/>
      <c r="CT20" s="335"/>
      <c r="CU20" s="335"/>
      <c r="CV20" s="335"/>
      <c r="CW20" s="356">
        <v>2.53</v>
      </c>
      <c r="CX20" s="356"/>
      <c r="CY20" s="356"/>
      <c r="CZ20" s="356"/>
      <c r="DA20" s="356"/>
      <c r="DB20" s="356"/>
      <c r="DC20" s="356" t="s">
        <v>177</v>
      </c>
      <c r="DD20" s="356"/>
      <c r="DE20" s="356"/>
      <c r="DF20" s="356"/>
      <c r="DG20" s="356"/>
      <c r="DH20" s="356"/>
      <c r="DI20" s="356"/>
      <c r="DJ20" s="356"/>
      <c r="DK20" s="356"/>
      <c r="DL20" s="356"/>
      <c r="DM20" s="356"/>
      <c r="DN20" s="356"/>
      <c r="DO20" s="356"/>
      <c r="DP20" s="356"/>
      <c r="DQ20" s="356"/>
      <c r="DR20" s="356"/>
      <c r="DS20" s="356"/>
      <c r="DT20" s="356"/>
      <c r="DU20" s="356"/>
      <c r="DV20" s="356"/>
      <c r="DW20" s="356"/>
      <c r="DX20" s="356"/>
      <c r="DY20" s="356"/>
      <c r="DZ20" s="356"/>
      <c r="EA20" s="356" t="s">
        <v>101</v>
      </c>
      <c r="EB20" s="356"/>
      <c r="EC20" s="356"/>
      <c r="ED20" s="356"/>
      <c r="EE20" s="356"/>
      <c r="EF20" s="356"/>
      <c r="EG20" s="345">
        <v>9.68</v>
      </c>
      <c r="EH20" s="345"/>
      <c r="EI20" s="345"/>
      <c r="EJ20" s="345"/>
      <c r="EK20" s="345"/>
      <c r="EL20" s="345"/>
      <c r="EM20" s="345">
        <f>EM22+EM26+EM38</f>
        <v>2.35</v>
      </c>
      <c r="EN20" s="345"/>
      <c r="EO20" s="345"/>
      <c r="EP20" s="345"/>
      <c r="EQ20" s="345"/>
      <c r="ER20" s="345"/>
      <c r="ES20" s="345">
        <f>ES21+ES22+ES23+ES24+ES25</f>
        <v>5.08</v>
      </c>
      <c r="ET20" s="345"/>
      <c r="EU20" s="345"/>
      <c r="EV20" s="345"/>
      <c r="EW20" s="345"/>
      <c r="EX20" s="345"/>
      <c r="EY20" s="345">
        <f>EY21+EY22+EY23+EY24+EY25</f>
        <v>9.63</v>
      </c>
      <c r="EZ20" s="345"/>
      <c r="FA20" s="345"/>
      <c r="FB20" s="345"/>
      <c r="FC20" s="345"/>
      <c r="FD20" s="345"/>
      <c r="FE20" s="345">
        <f>FE21+FE22+FE23+FE24+FE25</f>
        <v>0</v>
      </c>
      <c r="FF20" s="345"/>
      <c r="FG20" s="345"/>
      <c r="FH20" s="345"/>
      <c r="FI20" s="345"/>
      <c r="FJ20" s="345"/>
      <c r="FK20" s="345">
        <f>FK21+FK22+FK23+FK24+FK25+FK26</f>
        <v>25.47</v>
      </c>
      <c r="FL20" s="345"/>
      <c r="FM20" s="345"/>
      <c r="FN20" s="345"/>
      <c r="FO20" s="345"/>
      <c r="FP20" s="345"/>
    </row>
    <row r="21" spans="1:172" s="2" customFormat="1" ht="33.75" customHeight="1">
      <c r="A21" s="337">
        <v>1</v>
      </c>
      <c r="B21" s="337"/>
      <c r="C21" s="337"/>
      <c r="D21" s="337"/>
      <c r="E21" s="341" t="s">
        <v>53</v>
      </c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3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5"/>
      <c r="BI21" s="335"/>
      <c r="BJ21" s="335"/>
      <c r="BK21" s="335"/>
      <c r="BL21" s="335"/>
      <c r="BM21" s="335"/>
      <c r="BN21" s="335"/>
      <c r="BO21" s="335"/>
      <c r="BP21" s="335"/>
      <c r="BQ21" s="335"/>
      <c r="BR21" s="335"/>
      <c r="BS21" s="335"/>
      <c r="BT21" s="335"/>
      <c r="BU21" s="335"/>
      <c r="BV21" s="335"/>
      <c r="BW21" s="335"/>
      <c r="BX21" s="335"/>
      <c r="BY21" s="335"/>
      <c r="BZ21" s="335"/>
      <c r="CA21" s="335"/>
      <c r="CB21" s="335"/>
      <c r="CC21" s="335"/>
      <c r="CD21" s="335"/>
      <c r="CE21" s="335"/>
      <c r="CF21" s="335"/>
      <c r="CG21" s="335"/>
      <c r="CH21" s="335"/>
      <c r="CI21" s="335"/>
      <c r="CJ21" s="335"/>
      <c r="CK21" s="335"/>
      <c r="CL21" s="335"/>
      <c r="CM21" s="335"/>
      <c r="CN21" s="335"/>
      <c r="CO21" s="335"/>
      <c r="CP21" s="335"/>
      <c r="CQ21" s="335"/>
      <c r="CR21" s="335"/>
      <c r="CS21" s="335"/>
      <c r="CT21" s="335"/>
      <c r="CU21" s="335"/>
      <c r="CV21" s="335"/>
      <c r="CW21" s="335">
        <v>1.63</v>
      </c>
      <c r="CX21" s="335"/>
      <c r="CY21" s="335"/>
      <c r="CZ21" s="335"/>
      <c r="DA21" s="335"/>
      <c r="DB21" s="335"/>
      <c r="DC21" s="335"/>
      <c r="DD21" s="335"/>
      <c r="DE21" s="335"/>
      <c r="DF21" s="335"/>
      <c r="DG21" s="335"/>
      <c r="DH21" s="335"/>
      <c r="DI21" s="335"/>
      <c r="DJ21" s="335"/>
      <c r="DK21" s="335"/>
      <c r="DL21" s="335"/>
      <c r="DM21" s="335"/>
      <c r="DN21" s="335"/>
      <c r="DO21" s="335"/>
      <c r="DP21" s="335"/>
      <c r="DQ21" s="335"/>
      <c r="DR21" s="335"/>
      <c r="DS21" s="335"/>
      <c r="DT21" s="335"/>
      <c r="DU21" s="335"/>
      <c r="DV21" s="335"/>
      <c r="DW21" s="335"/>
      <c r="DX21" s="335"/>
      <c r="DY21" s="335"/>
      <c r="DZ21" s="335"/>
      <c r="EA21" s="335">
        <v>1.63</v>
      </c>
      <c r="EB21" s="335"/>
      <c r="EC21" s="335"/>
      <c r="ED21" s="335"/>
      <c r="EE21" s="335"/>
      <c r="EF21" s="335"/>
      <c r="EG21" s="344">
        <v>2.38</v>
      </c>
      <c r="EH21" s="344"/>
      <c r="EI21" s="344"/>
      <c r="EJ21" s="344"/>
      <c r="EK21" s="344"/>
      <c r="EL21" s="344"/>
      <c r="EM21" s="344"/>
      <c r="EN21" s="344"/>
      <c r="EO21" s="344"/>
      <c r="EP21" s="344"/>
      <c r="EQ21" s="344"/>
      <c r="ER21" s="344"/>
      <c r="ES21" s="344"/>
      <c r="ET21" s="344"/>
      <c r="EU21" s="344"/>
      <c r="EV21" s="344"/>
      <c r="EW21" s="344"/>
      <c r="EX21" s="344"/>
      <c r="EY21" s="344"/>
      <c r="EZ21" s="344"/>
      <c r="FA21" s="344"/>
      <c r="FB21" s="344"/>
      <c r="FC21" s="344"/>
      <c r="FD21" s="344"/>
      <c r="FE21" s="344"/>
      <c r="FF21" s="344"/>
      <c r="FG21" s="344"/>
      <c r="FH21" s="344"/>
      <c r="FI21" s="344"/>
      <c r="FJ21" s="344"/>
      <c r="FK21" s="344">
        <f aca="true" t="shared" si="0" ref="FK21:FK46">EG21+EM21+ES21+EY21+FE21</f>
        <v>2.38</v>
      </c>
      <c r="FL21" s="344"/>
      <c r="FM21" s="344"/>
      <c r="FN21" s="344"/>
      <c r="FO21" s="344"/>
      <c r="FP21" s="344"/>
    </row>
    <row r="22" spans="1:172" s="2" customFormat="1" ht="36" customHeight="1">
      <c r="A22" s="337">
        <v>2</v>
      </c>
      <c r="B22" s="337"/>
      <c r="C22" s="337"/>
      <c r="D22" s="337"/>
      <c r="E22" s="341" t="s">
        <v>139</v>
      </c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3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335"/>
      <c r="BF22" s="335"/>
      <c r="BG22" s="335"/>
      <c r="BH22" s="335"/>
      <c r="BI22" s="335"/>
      <c r="BJ22" s="335"/>
      <c r="BK22" s="335"/>
      <c r="BL22" s="335"/>
      <c r="BM22" s="335"/>
      <c r="BN22" s="335"/>
      <c r="BO22" s="335"/>
      <c r="BP22" s="335"/>
      <c r="BQ22" s="335"/>
      <c r="BR22" s="335"/>
      <c r="BS22" s="335"/>
      <c r="BT22" s="335"/>
      <c r="BU22" s="335"/>
      <c r="BV22" s="335"/>
      <c r="BW22" s="335"/>
      <c r="BX22" s="335"/>
      <c r="BY22" s="335"/>
      <c r="BZ22" s="335"/>
      <c r="CA22" s="335"/>
      <c r="CB22" s="335"/>
      <c r="CC22" s="335"/>
      <c r="CD22" s="335"/>
      <c r="CE22" s="335"/>
      <c r="CF22" s="335"/>
      <c r="CG22" s="335"/>
      <c r="CH22" s="335"/>
      <c r="CI22" s="335"/>
      <c r="CJ22" s="335"/>
      <c r="CK22" s="335"/>
      <c r="CL22" s="335"/>
      <c r="CM22" s="335"/>
      <c r="CN22" s="335"/>
      <c r="CO22" s="335"/>
      <c r="CP22" s="335"/>
      <c r="CQ22" s="335"/>
      <c r="CR22" s="335"/>
      <c r="CS22" s="335"/>
      <c r="CT22" s="335"/>
      <c r="CU22" s="335"/>
      <c r="CV22" s="335"/>
      <c r="CW22" s="335"/>
      <c r="CX22" s="335"/>
      <c r="CY22" s="335"/>
      <c r="CZ22" s="335"/>
      <c r="DA22" s="335"/>
      <c r="DB22" s="335"/>
      <c r="DC22" s="335">
        <v>0.5</v>
      </c>
      <c r="DD22" s="335"/>
      <c r="DE22" s="335"/>
      <c r="DF22" s="335"/>
      <c r="DG22" s="335"/>
      <c r="DH22" s="335"/>
      <c r="DI22" s="335"/>
      <c r="DJ22" s="335"/>
      <c r="DK22" s="335"/>
      <c r="DL22" s="335"/>
      <c r="DM22" s="335"/>
      <c r="DN22" s="335"/>
      <c r="DO22" s="335"/>
      <c r="DP22" s="335"/>
      <c r="DQ22" s="335"/>
      <c r="DR22" s="335"/>
      <c r="DS22" s="335"/>
      <c r="DT22" s="335"/>
      <c r="DU22" s="335"/>
      <c r="DV22" s="335"/>
      <c r="DW22" s="335"/>
      <c r="DX22" s="335"/>
      <c r="DY22" s="335"/>
      <c r="DZ22" s="335"/>
      <c r="EA22" s="335">
        <v>0.5</v>
      </c>
      <c r="EB22" s="335"/>
      <c r="EC22" s="335"/>
      <c r="ED22" s="335"/>
      <c r="EE22" s="335"/>
      <c r="EF22" s="335"/>
      <c r="EG22" s="344"/>
      <c r="EH22" s="344"/>
      <c r="EI22" s="344"/>
      <c r="EJ22" s="344"/>
      <c r="EK22" s="344"/>
      <c r="EL22" s="344"/>
      <c r="EM22" s="344">
        <v>0.84</v>
      </c>
      <c r="EN22" s="344"/>
      <c r="EO22" s="344"/>
      <c r="EP22" s="344"/>
      <c r="EQ22" s="344"/>
      <c r="ER22" s="344"/>
      <c r="ES22" s="344"/>
      <c r="ET22" s="344"/>
      <c r="EU22" s="344"/>
      <c r="EV22" s="344"/>
      <c r="EW22" s="344"/>
      <c r="EX22" s="344"/>
      <c r="EY22" s="344"/>
      <c r="EZ22" s="344"/>
      <c r="FA22" s="344"/>
      <c r="FB22" s="344"/>
      <c r="FC22" s="344"/>
      <c r="FD22" s="344"/>
      <c r="FE22" s="344"/>
      <c r="FF22" s="344"/>
      <c r="FG22" s="344"/>
      <c r="FH22" s="344"/>
      <c r="FI22" s="344"/>
      <c r="FJ22" s="344"/>
      <c r="FK22" s="344">
        <f t="shared" si="0"/>
        <v>0.84</v>
      </c>
      <c r="FL22" s="344"/>
      <c r="FM22" s="344"/>
      <c r="FN22" s="344"/>
      <c r="FO22" s="344"/>
      <c r="FP22" s="344"/>
    </row>
    <row r="23" spans="1:172" s="2" customFormat="1" ht="53.25" customHeight="1">
      <c r="A23" s="337">
        <v>3</v>
      </c>
      <c r="B23" s="337"/>
      <c r="C23" s="337"/>
      <c r="D23" s="337"/>
      <c r="E23" s="341" t="s">
        <v>57</v>
      </c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3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335"/>
      <c r="BF23" s="335"/>
      <c r="BG23" s="335"/>
      <c r="BH23" s="335"/>
      <c r="BI23" s="335"/>
      <c r="BJ23" s="335"/>
      <c r="BK23" s="335"/>
      <c r="BL23" s="335"/>
      <c r="BM23" s="335"/>
      <c r="BN23" s="335"/>
      <c r="BO23" s="335"/>
      <c r="BP23" s="335"/>
      <c r="BQ23" s="335"/>
      <c r="BR23" s="335"/>
      <c r="BS23" s="335"/>
      <c r="BT23" s="335"/>
      <c r="BU23" s="335"/>
      <c r="BV23" s="335"/>
      <c r="BW23" s="335"/>
      <c r="BX23" s="335"/>
      <c r="BY23" s="335"/>
      <c r="BZ23" s="335"/>
      <c r="CA23" s="335"/>
      <c r="CB23" s="335"/>
      <c r="CC23" s="335"/>
      <c r="CD23" s="335"/>
      <c r="CE23" s="335"/>
      <c r="CF23" s="335"/>
      <c r="CG23" s="335"/>
      <c r="CH23" s="335"/>
      <c r="CI23" s="335"/>
      <c r="CJ23" s="335"/>
      <c r="CK23" s="335"/>
      <c r="CL23" s="335"/>
      <c r="CM23" s="335" t="s">
        <v>178</v>
      </c>
      <c r="CN23" s="335"/>
      <c r="CO23" s="335"/>
      <c r="CP23" s="335"/>
      <c r="CQ23" s="335"/>
      <c r="CR23" s="335"/>
      <c r="CS23" s="335"/>
      <c r="CT23" s="335"/>
      <c r="CU23" s="335"/>
      <c r="CV23" s="335"/>
      <c r="CW23" s="335"/>
      <c r="CX23" s="335"/>
      <c r="CY23" s="335"/>
      <c r="CZ23" s="335"/>
      <c r="DA23" s="335"/>
      <c r="DB23" s="335"/>
      <c r="DC23" s="335"/>
      <c r="DD23" s="335"/>
      <c r="DE23" s="335"/>
      <c r="DF23" s="335"/>
      <c r="DG23" s="335"/>
      <c r="DH23" s="335"/>
      <c r="DI23" s="335"/>
      <c r="DJ23" s="335"/>
      <c r="DK23" s="335"/>
      <c r="DL23" s="335"/>
      <c r="DM23" s="335"/>
      <c r="DN23" s="335"/>
      <c r="DO23" s="335"/>
      <c r="DP23" s="335"/>
      <c r="DQ23" s="335"/>
      <c r="DR23" s="335"/>
      <c r="DS23" s="335"/>
      <c r="DT23" s="335"/>
      <c r="DU23" s="335"/>
      <c r="DV23" s="335"/>
      <c r="DW23" s="335"/>
      <c r="DX23" s="335"/>
      <c r="DY23" s="335"/>
      <c r="DZ23" s="335"/>
      <c r="EA23" s="335"/>
      <c r="EB23" s="335"/>
      <c r="EC23" s="335"/>
      <c r="ED23" s="335"/>
      <c r="EE23" s="335"/>
      <c r="EF23" s="335"/>
      <c r="EG23" s="344"/>
      <c r="EH23" s="344"/>
      <c r="EI23" s="344"/>
      <c r="EJ23" s="344"/>
      <c r="EK23" s="344"/>
      <c r="EL23" s="344"/>
      <c r="EM23" s="344"/>
      <c r="EN23" s="344"/>
      <c r="EO23" s="344"/>
      <c r="EP23" s="344"/>
      <c r="EQ23" s="344"/>
      <c r="ER23" s="344"/>
      <c r="ES23" s="344"/>
      <c r="ET23" s="344"/>
      <c r="EU23" s="344"/>
      <c r="EV23" s="344"/>
      <c r="EW23" s="344"/>
      <c r="EX23" s="344"/>
      <c r="EY23" s="344">
        <v>9.63</v>
      </c>
      <c r="EZ23" s="344"/>
      <c r="FA23" s="344"/>
      <c r="FB23" s="344"/>
      <c r="FC23" s="344"/>
      <c r="FD23" s="344"/>
      <c r="FE23" s="344"/>
      <c r="FF23" s="344"/>
      <c r="FG23" s="344"/>
      <c r="FH23" s="344"/>
      <c r="FI23" s="344"/>
      <c r="FJ23" s="344"/>
      <c r="FK23" s="344">
        <f t="shared" si="0"/>
        <v>9.63</v>
      </c>
      <c r="FL23" s="344"/>
      <c r="FM23" s="344"/>
      <c r="FN23" s="344"/>
      <c r="FO23" s="344"/>
      <c r="FP23" s="344"/>
    </row>
    <row r="24" spans="1:172" s="2" customFormat="1" ht="40.5" customHeight="1">
      <c r="A24" s="337">
        <v>4</v>
      </c>
      <c r="B24" s="337"/>
      <c r="C24" s="337"/>
      <c r="D24" s="337"/>
      <c r="E24" s="341" t="s">
        <v>59</v>
      </c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3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5"/>
      <c r="BI24" s="335"/>
      <c r="BJ24" s="335"/>
      <c r="BK24" s="335"/>
      <c r="BL24" s="335"/>
      <c r="BM24" s="335"/>
      <c r="BN24" s="335"/>
      <c r="BO24" s="335"/>
      <c r="BP24" s="335"/>
      <c r="BQ24" s="335"/>
      <c r="BR24" s="335"/>
      <c r="BS24" s="335"/>
      <c r="BT24" s="335"/>
      <c r="BU24" s="335"/>
      <c r="BV24" s="335"/>
      <c r="BW24" s="335"/>
      <c r="BX24" s="335"/>
      <c r="BY24" s="335"/>
      <c r="BZ24" s="335"/>
      <c r="CA24" s="335"/>
      <c r="CB24" s="335"/>
      <c r="CC24" s="335"/>
      <c r="CD24" s="335"/>
      <c r="CE24" s="335"/>
      <c r="CF24" s="335"/>
      <c r="CG24" s="335"/>
      <c r="CH24" s="335"/>
      <c r="CI24" s="335"/>
      <c r="CJ24" s="335"/>
      <c r="CK24" s="335"/>
      <c r="CL24" s="335"/>
      <c r="CM24" s="335"/>
      <c r="CN24" s="335"/>
      <c r="CO24" s="335"/>
      <c r="CP24" s="335"/>
      <c r="CQ24" s="335"/>
      <c r="CR24" s="335"/>
      <c r="CS24" s="335"/>
      <c r="CT24" s="335"/>
      <c r="CU24" s="335"/>
      <c r="CV24" s="335"/>
      <c r="CW24" s="335"/>
      <c r="CX24" s="335"/>
      <c r="CY24" s="335"/>
      <c r="CZ24" s="335"/>
      <c r="DA24" s="335"/>
      <c r="DB24" s="335"/>
      <c r="DC24" s="335"/>
      <c r="DD24" s="335"/>
      <c r="DE24" s="335"/>
      <c r="DF24" s="335"/>
      <c r="DG24" s="335"/>
      <c r="DH24" s="335"/>
      <c r="DI24" s="335"/>
      <c r="DJ24" s="335"/>
      <c r="DK24" s="335"/>
      <c r="DL24" s="335"/>
      <c r="DM24" s="335"/>
      <c r="DN24" s="335"/>
      <c r="DO24" s="335"/>
      <c r="DP24" s="335"/>
      <c r="DQ24" s="335"/>
      <c r="DR24" s="335"/>
      <c r="DS24" s="335"/>
      <c r="DT24" s="335"/>
      <c r="DU24" s="335"/>
      <c r="DV24" s="335"/>
      <c r="DW24" s="335"/>
      <c r="DX24" s="335"/>
      <c r="DY24" s="335"/>
      <c r="DZ24" s="335"/>
      <c r="EA24" s="335"/>
      <c r="EB24" s="335"/>
      <c r="EC24" s="335"/>
      <c r="ED24" s="335"/>
      <c r="EE24" s="335"/>
      <c r="EF24" s="335"/>
      <c r="EG24" s="344">
        <v>4.83</v>
      </c>
      <c r="EH24" s="344"/>
      <c r="EI24" s="344"/>
      <c r="EJ24" s="344"/>
      <c r="EK24" s="344"/>
      <c r="EL24" s="344"/>
      <c r="EM24" s="344"/>
      <c r="EN24" s="344"/>
      <c r="EO24" s="344"/>
      <c r="EP24" s="344"/>
      <c r="EQ24" s="344"/>
      <c r="ER24" s="344"/>
      <c r="ES24" s="344"/>
      <c r="ET24" s="344"/>
      <c r="EU24" s="344"/>
      <c r="EV24" s="344"/>
      <c r="EW24" s="344"/>
      <c r="EX24" s="344"/>
      <c r="EY24" s="344"/>
      <c r="EZ24" s="344"/>
      <c r="FA24" s="344"/>
      <c r="FB24" s="344"/>
      <c r="FC24" s="344"/>
      <c r="FD24" s="344"/>
      <c r="FE24" s="344"/>
      <c r="FF24" s="344"/>
      <c r="FG24" s="344"/>
      <c r="FH24" s="344"/>
      <c r="FI24" s="344"/>
      <c r="FJ24" s="344"/>
      <c r="FK24" s="344">
        <f t="shared" si="0"/>
        <v>4.83</v>
      </c>
      <c r="FL24" s="344"/>
      <c r="FM24" s="344"/>
      <c r="FN24" s="344"/>
      <c r="FO24" s="344"/>
      <c r="FP24" s="344"/>
    </row>
    <row r="25" spans="1:172" s="2" customFormat="1" ht="40.5" customHeight="1">
      <c r="A25" s="337">
        <v>5</v>
      </c>
      <c r="B25" s="337"/>
      <c r="C25" s="337"/>
      <c r="D25" s="337"/>
      <c r="E25" s="341" t="s">
        <v>55</v>
      </c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3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5"/>
      <c r="CE25" s="335"/>
      <c r="CF25" s="335"/>
      <c r="CG25" s="335"/>
      <c r="CH25" s="335"/>
      <c r="CI25" s="335"/>
      <c r="CJ25" s="335"/>
      <c r="CK25" s="335"/>
      <c r="CL25" s="335"/>
      <c r="CM25" s="335"/>
      <c r="CN25" s="335"/>
      <c r="CO25" s="335"/>
      <c r="CP25" s="335"/>
      <c r="CQ25" s="335"/>
      <c r="CR25" s="335"/>
      <c r="CS25" s="335"/>
      <c r="CT25" s="335"/>
      <c r="CU25" s="335"/>
      <c r="CV25" s="335"/>
      <c r="CW25" s="335"/>
      <c r="CX25" s="335"/>
      <c r="CY25" s="335"/>
      <c r="CZ25" s="335"/>
      <c r="DA25" s="335"/>
      <c r="DB25" s="335"/>
      <c r="DC25" s="335"/>
      <c r="DD25" s="335"/>
      <c r="DE25" s="335"/>
      <c r="DF25" s="335"/>
      <c r="DG25" s="335"/>
      <c r="DH25" s="335"/>
      <c r="DI25" s="335"/>
      <c r="DJ25" s="335"/>
      <c r="DK25" s="335"/>
      <c r="DL25" s="335"/>
      <c r="DM25" s="335"/>
      <c r="DN25" s="335"/>
      <c r="DO25" s="335"/>
      <c r="DP25" s="335"/>
      <c r="DQ25" s="335"/>
      <c r="DR25" s="335"/>
      <c r="DS25" s="335"/>
      <c r="DT25" s="335"/>
      <c r="DU25" s="335"/>
      <c r="DV25" s="335"/>
      <c r="DW25" s="335"/>
      <c r="DX25" s="335"/>
      <c r="DY25" s="335"/>
      <c r="DZ25" s="335"/>
      <c r="EA25" s="335"/>
      <c r="EB25" s="335"/>
      <c r="EC25" s="335"/>
      <c r="ED25" s="335"/>
      <c r="EE25" s="335"/>
      <c r="EF25" s="335"/>
      <c r="EG25" s="344"/>
      <c r="EH25" s="344"/>
      <c r="EI25" s="344"/>
      <c r="EJ25" s="344"/>
      <c r="EK25" s="344"/>
      <c r="EL25" s="344"/>
      <c r="EM25" s="344"/>
      <c r="EN25" s="344"/>
      <c r="EO25" s="344"/>
      <c r="EP25" s="344"/>
      <c r="EQ25" s="344"/>
      <c r="ER25" s="344"/>
      <c r="ES25" s="344">
        <v>5.08</v>
      </c>
      <c r="ET25" s="344"/>
      <c r="EU25" s="344"/>
      <c r="EV25" s="344"/>
      <c r="EW25" s="344"/>
      <c r="EX25" s="344"/>
      <c r="EY25" s="344"/>
      <c r="EZ25" s="344"/>
      <c r="FA25" s="344"/>
      <c r="FB25" s="344"/>
      <c r="FC25" s="344"/>
      <c r="FD25" s="344"/>
      <c r="FE25" s="344"/>
      <c r="FF25" s="344"/>
      <c r="FG25" s="344"/>
      <c r="FH25" s="344"/>
      <c r="FI25" s="344"/>
      <c r="FJ25" s="344"/>
      <c r="FK25" s="344">
        <f t="shared" si="0"/>
        <v>5.08</v>
      </c>
      <c r="FL25" s="344"/>
      <c r="FM25" s="344"/>
      <c r="FN25" s="344"/>
      <c r="FO25" s="344"/>
      <c r="FP25" s="344"/>
    </row>
    <row r="26" spans="1:172" s="2" customFormat="1" ht="48" customHeight="1">
      <c r="A26" s="350">
        <v>6</v>
      </c>
      <c r="B26" s="351"/>
      <c r="C26" s="351"/>
      <c r="D26" s="352"/>
      <c r="E26" s="341" t="s">
        <v>86</v>
      </c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3"/>
      <c r="S26" s="360"/>
      <c r="T26" s="361"/>
      <c r="U26" s="361"/>
      <c r="V26" s="361"/>
      <c r="W26" s="361"/>
      <c r="X26" s="362"/>
      <c r="Y26" s="360"/>
      <c r="Z26" s="361"/>
      <c r="AA26" s="361"/>
      <c r="AB26" s="361"/>
      <c r="AC26" s="361"/>
      <c r="AD26" s="362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5"/>
      <c r="BZ26" s="335"/>
      <c r="CA26" s="335"/>
      <c r="CB26" s="335"/>
      <c r="CC26" s="335"/>
      <c r="CD26" s="335"/>
      <c r="CE26" s="335"/>
      <c r="CF26" s="335"/>
      <c r="CG26" s="335"/>
      <c r="CH26" s="335"/>
      <c r="CI26" s="335"/>
      <c r="CJ26" s="335"/>
      <c r="CK26" s="335"/>
      <c r="CL26" s="335"/>
      <c r="CM26" s="335"/>
      <c r="CN26" s="335"/>
      <c r="CO26" s="335"/>
      <c r="CP26" s="335"/>
      <c r="CQ26" s="335"/>
      <c r="CR26" s="335"/>
      <c r="CS26" s="335"/>
      <c r="CT26" s="335"/>
      <c r="CU26" s="335"/>
      <c r="CV26" s="335"/>
      <c r="CW26" s="335">
        <v>0.9</v>
      </c>
      <c r="CX26" s="335"/>
      <c r="CY26" s="335"/>
      <c r="CZ26" s="335"/>
      <c r="DA26" s="335"/>
      <c r="DB26" s="335"/>
      <c r="DC26" s="335">
        <v>1.09</v>
      </c>
      <c r="DD26" s="335"/>
      <c r="DE26" s="335"/>
      <c r="DF26" s="335"/>
      <c r="DG26" s="335"/>
      <c r="DH26" s="335"/>
      <c r="DI26" s="335"/>
      <c r="DJ26" s="335"/>
      <c r="DK26" s="335"/>
      <c r="DL26" s="335"/>
      <c r="DM26" s="335"/>
      <c r="DN26" s="335"/>
      <c r="DO26" s="335"/>
      <c r="DP26" s="335"/>
      <c r="DQ26" s="335"/>
      <c r="DR26" s="335"/>
      <c r="DS26" s="335"/>
      <c r="DT26" s="335"/>
      <c r="DU26" s="335"/>
      <c r="DV26" s="335"/>
      <c r="DW26" s="335"/>
      <c r="DX26" s="335"/>
      <c r="DY26" s="335"/>
      <c r="DZ26" s="335"/>
      <c r="EA26" s="335" t="s">
        <v>100</v>
      </c>
      <c r="EB26" s="335"/>
      <c r="EC26" s="335"/>
      <c r="ED26" s="335"/>
      <c r="EE26" s="335"/>
      <c r="EF26" s="335"/>
      <c r="EG26" s="344">
        <v>2.4699999999999998</v>
      </c>
      <c r="EH26" s="344"/>
      <c r="EI26" s="344"/>
      <c r="EJ26" s="344"/>
      <c r="EK26" s="344"/>
      <c r="EL26" s="344"/>
      <c r="EM26" s="344">
        <v>0.24</v>
      </c>
      <c r="EN26" s="344"/>
      <c r="EO26" s="344"/>
      <c r="EP26" s="344"/>
      <c r="EQ26" s="344"/>
      <c r="ER26" s="344"/>
      <c r="ES26" s="344">
        <v>0</v>
      </c>
      <c r="ET26" s="344"/>
      <c r="EU26" s="344"/>
      <c r="EV26" s="344"/>
      <c r="EW26" s="344"/>
      <c r="EX26" s="344"/>
      <c r="EY26" s="344">
        <v>0</v>
      </c>
      <c r="EZ26" s="344"/>
      <c r="FA26" s="344"/>
      <c r="FB26" s="344"/>
      <c r="FC26" s="344"/>
      <c r="FD26" s="344"/>
      <c r="FE26" s="344">
        <v>0</v>
      </c>
      <c r="FF26" s="344"/>
      <c r="FG26" s="344"/>
      <c r="FH26" s="344"/>
      <c r="FI26" s="344"/>
      <c r="FJ26" s="344"/>
      <c r="FK26" s="366">
        <f>EG26+EM26</f>
        <v>2.71</v>
      </c>
      <c r="FL26" s="367"/>
      <c r="FM26" s="367"/>
      <c r="FN26" s="367"/>
      <c r="FO26" s="367"/>
      <c r="FP26" s="368"/>
    </row>
    <row r="27" spans="1:172" s="2" customFormat="1" ht="22.5" customHeight="1">
      <c r="A27" s="346">
        <v>2</v>
      </c>
      <c r="B27" s="346"/>
      <c r="C27" s="346"/>
      <c r="D27" s="346"/>
      <c r="E27" s="347" t="s">
        <v>20</v>
      </c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9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5"/>
      <c r="BT27" s="335"/>
      <c r="BU27" s="335"/>
      <c r="BV27" s="335"/>
      <c r="BW27" s="335"/>
      <c r="BX27" s="335"/>
      <c r="BY27" s="335"/>
      <c r="BZ27" s="335"/>
      <c r="CA27" s="335"/>
      <c r="CB27" s="335"/>
      <c r="CC27" s="335"/>
      <c r="CD27" s="335"/>
      <c r="CE27" s="335"/>
      <c r="CF27" s="335"/>
      <c r="CG27" s="335"/>
      <c r="CH27" s="335"/>
      <c r="CI27" s="335"/>
      <c r="CJ27" s="335"/>
      <c r="CK27" s="335"/>
      <c r="CL27" s="335"/>
      <c r="CM27" s="335"/>
      <c r="CN27" s="335"/>
      <c r="CO27" s="335"/>
      <c r="CP27" s="335"/>
      <c r="CQ27" s="335"/>
      <c r="CR27" s="335"/>
      <c r="CS27" s="335"/>
      <c r="CT27" s="335"/>
      <c r="CU27" s="335"/>
      <c r="CV27" s="335"/>
      <c r="CW27" s="335"/>
      <c r="CX27" s="335"/>
      <c r="CY27" s="335"/>
      <c r="CZ27" s="335"/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335"/>
      <c r="DL27" s="335"/>
      <c r="DM27" s="335"/>
      <c r="DN27" s="335"/>
      <c r="DO27" s="335"/>
      <c r="DP27" s="335"/>
      <c r="DQ27" s="335"/>
      <c r="DR27" s="335"/>
      <c r="DS27" s="335"/>
      <c r="DT27" s="335"/>
      <c r="DU27" s="335"/>
      <c r="DV27" s="335"/>
      <c r="DW27" s="335"/>
      <c r="DX27" s="335"/>
      <c r="DY27" s="335"/>
      <c r="DZ27" s="335"/>
      <c r="EA27" s="335"/>
      <c r="EB27" s="335"/>
      <c r="EC27" s="335"/>
      <c r="ED27" s="335"/>
      <c r="EE27" s="335"/>
      <c r="EF27" s="335"/>
      <c r="EG27" s="345">
        <v>10.23</v>
      </c>
      <c r="EH27" s="345"/>
      <c r="EI27" s="345"/>
      <c r="EJ27" s="345"/>
      <c r="EK27" s="345"/>
      <c r="EL27" s="345"/>
      <c r="EM27" s="345">
        <f>EM28</f>
        <v>21.23</v>
      </c>
      <c r="EN27" s="345"/>
      <c r="EO27" s="345"/>
      <c r="EP27" s="345"/>
      <c r="EQ27" s="345"/>
      <c r="ER27" s="345"/>
      <c r="ES27" s="345">
        <f>ES28</f>
        <v>23.96</v>
      </c>
      <c r="ET27" s="345"/>
      <c r="EU27" s="345"/>
      <c r="EV27" s="345"/>
      <c r="EW27" s="345"/>
      <c r="EX27" s="345"/>
      <c r="EY27" s="345">
        <f>EY28</f>
        <v>19.14</v>
      </c>
      <c r="EZ27" s="345"/>
      <c r="FA27" s="345"/>
      <c r="FB27" s="345"/>
      <c r="FC27" s="345"/>
      <c r="FD27" s="345"/>
      <c r="FE27" s="345">
        <f>FE28</f>
        <v>22.060000000000002</v>
      </c>
      <c r="FF27" s="345"/>
      <c r="FG27" s="345"/>
      <c r="FH27" s="345"/>
      <c r="FI27" s="345"/>
      <c r="FJ27" s="345"/>
      <c r="FK27" s="345">
        <f>FK28</f>
        <v>96.62</v>
      </c>
      <c r="FL27" s="345"/>
      <c r="FM27" s="345"/>
      <c r="FN27" s="345"/>
      <c r="FO27" s="345"/>
      <c r="FP27" s="345"/>
    </row>
    <row r="28" spans="1:172" s="2" customFormat="1" ht="38.25" customHeight="1">
      <c r="A28" s="363">
        <v>2.1</v>
      </c>
      <c r="B28" s="364"/>
      <c r="C28" s="364"/>
      <c r="D28" s="365"/>
      <c r="E28" s="347" t="s">
        <v>15</v>
      </c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9"/>
      <c r="S28" s="360"/>
      <c r="T28" s="361"/>
      <c r="U28" s="361"/>
      <c r="V28" s="361"/>
      <c r="W28" s="361"/>
      <c r="X28" s="362"/>
      <c r="Y28" s="360"/>
      <c r="Z28" s="361"/>
      <c r="AA28" s="361"/>
      <c r="AB28" s="361"/>
      <c r="AC28" s="361"/>
      <c r="AD28" s="362"/>
      <c r="AE28" s="360"/>
      <c r="AF28" s="361"/>
      <c r="AG28" s="361"/>
      <c r="AH28" s="361"/>
      <c r="AI28" s="361"/>
      <c r="AJ28" s="362"/>
      <c r="AK28" s="360"/>
      <c r="AL28" s="361"/>
      <c r="AM28" s="361"/>
      <c r="AN28" s="361"/>
      <c r="AO28" s="361"/>
      <c r="AP28" s="362"/>
      <c r="AQ28" s="360"/>
      <c r="AR28" s="361"/>
      <c r="AS28" s="361"/>
      <c r="AT28" s="361"/>
      <c r="AU28" s="361"/>
      <c r="AV28" s="362"/>
      <c r="AW28" s="360"/>
      <c r="AX28" s="361"/>
      <c r="AY28" s="361"/>
      <c r="AZ28" s="361"/>
      <c r="BA28" s="361"/>
      <c r="BB28" s="362"/>
      <c r="BC28" s="360"/>
      <c r="BD28" s="361"/>
      <c r="BE28" s="361"/>
      <c r="BF28" s="361"/>
      <c r="BG28" s="361"/>
      <c r="BH28" s="362"/>
      <c r="BI28" s="360"/>
      <c r="BJ28" s="361"/>
      <c r="BK28" s="361"/>
      <c r="BL28" s="361"/>
      <c r="BM28" s="361"/>
      <c r="BN28" s="362"/>
      <c r="BO28" s="360"/>
      <c r="BP28" s="361"/>
      <c r="BQ28" s="361"/>
      <c r="BR28" s="361"/>
      <c r="BS28" s="361"/>
      <c r="BT28" s="362"/>
      <c r="BU28" s="360"/>
      <c r="BV28" s="361"/>
      <c r="BW28" s="361"/>
      <c r="BX28" s="361"/>
      <c r="BY28" s="361"/>
      <c r="BZ28" s="362"/>
      <c r="CA28" s="360"/>
      <c r="CB28" s="361"/>
      <c r="CC28" s="361"/>
      <c r="CD28" s="361"/>
      <c r="CE28" s="361"/>
      <c r="CF28" s="362"/>
      <c r="CG28" s="360"/>
      <c r="CH28" s="361"/>
      <c r="CI28" s="361"/>
      <c r="CJ28" s="361"/>
      <c r="CK28" s="361"/>
      <c r="CL28" s="362"/>
      <c r="CM28" s="360"/>
      <c r="CN28" s="361"/>
      <c r="CO28" s="361"/>
      <c r="CP28" s="361"/>
      <c r="CQ28" s="361"/>
      <c r="CR28" s="361"/>
      <c r="CS28" s="361"/>
      <c r="CT28" s="361"/>
      <c r="CU28" s="361"/>
      <c r="CV28" s="362"/>
      <c r="CW28" s="357" t="s">
        <v>179</v>
      </c>
      <c r="CX28" s="358"/>
      <c r="CY28" s="358"/>
      <c r="CZ28" s="358"/>
      <c r="DA28" s="358"/>
      <c r="DB28" s="359"/>
      <c r="DC28" s="357" t="s">
        <v>701</v>
      </c>
      <c r="DD28" s="358"/>
      <c r="DE28" s="358"/>
      <c r="DF28" s="358"/>
      <c r="DG28" s="358"/>
      <c r="DH28" s="359"/>
      <c r="DI28" s="356" t="s">
        <v>696</v>
      </c>
      <c r="DJ28" s="356"/>
      <c r="DK28" s="356"/>
      <c r="DL28" s="356"/>
      <c r="DM28" s="356"/>
      <c r="DN28" s="356"/>
      <c r="DO28" s="356" t="s">
        <v>97</v>
      </c>
      <c r="DP28" s="356"/>
      <c r="DQ28" s="356"/>
      <c r="DR28" s="356"/>
      <c r="DS28" s="356"/>
      <c r="DT28" s="356"/>
      <c r="DU28" s="356" t="s">
        <v>698</v>
      </c>
      <c r="DV28" s="356"/>
      <c r="DW28" s="356"/>
      <c r="DX28" s="356"/>
      <c r="DY28" s="356"/>
      <c r="DZ28" s="356"/>
      <c r="EA28" s="357" t="s">
        <v>705</v>
      </c>
      <c r="EB28" s="358"/>
      <c r="EC28" s="358"/>
      <c r="ED28" s="358"/>
      <c r="EE28" s="358"/>
      <c r="EF28" s="359"/>
      <c r="EG28" s="353">
        <v>10.23</v>
      </c>
      <c r="EH28" s="354"/>
      <c r="EI28" s="354"/>
      <c r="EJ28" s="354"/>
      <c r="EK28" s="354"/>
      <c r="EL28" s="355"/>
      <c r="EM28" s="353">
        <f>EM29+EM30+EM31+EM32+EM33+EM34+EM35+EM36+EM40</f>
        <v>21.23</v>
      </c>
      <c r="EN28" s="354"/>
      <c r="EO28" s="354"/>
      <c r="EP28" s="354"/>
      <c r="EQ28" s="354"/>
      <c r="ER28" s="355"/>
      <c r="ES28" s="353">
        <f>ES29+ES30+ES31+ES32+ES33+ES34+ES35+ES36+ES40</f>
        <v>23.96</v>
      </c>
      <c r="ET28" s="354"/>
      <c r="EU28" s="354"/>
      <c r="EV28" s="354"/>
      <c r="EW28" s="354"/>
      <c r="EX28" s="355"/>
      <c r="EY28" s="353">
        <f>EY29+EY30+EY31+EY32+EY33+EY34+EY35+EY36+EY40</f>
        <v>19.14</v>
      </c>
      <c r="EZ28" s="354"/>
      <c r="FA28" s="354"/>
      <c r="FB28" s="354"/>
      <c r="FC28" s="354"/>
      <c r="FD28" s="355"/>
      <c r="FE28" s="353">
        <f>FE29+FE30+FE31+FE32+FE33+FE34+FE35+FE36+FE37+FE38+FE39+FE40</f>
        <v>22.060000000000002</v>
      </c>
      <c r="FF28" s="354"/>
      <c r="FG28" s="354"/>
      <c r="FH28" s="354"/>
      <c r="FI28" s="354"/>
      <c r="FJ28" s="355"/>
      <c r="FK28" s="353">
        <f>EG28+EM28+ES28+EY28+FE28</f>
        <v>96.62</v>
      </c>
      <c r="FL28" s="354"/>
      <c r="FM28" s="354"/>
      <c r="FN28" s="354"/>
      <c r="FO28" s="354"/>
      <c r="FP28" s="355"/>
    </row>
    <row r="29" spans="1:172" s="2" customFormat="1" ht="43.5" customHeight="1">
      <c r="A29" s="337">
        <v>1</v>
      </c>
      <c r="B29" s="337"/>
      <c r="C29" s="337"/>
      <c r="D29" s="337"/>
      <c r="E29" s="341" t="s">
        <v>60</v>
      </c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3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335"/>
      <c r="BU29" s="335"/>
      <c r="BV29" s="335"/>
      <c r="BW29" s="335"/>
      <c r="BX29" s="335"/>
      <c r="BY29" s="335"/>
      <c r="BZ29" s="335"/>
      <c r="CA29" s="335"/>
      <c r="CB29" s="335"/>
      <c r="CC29" s="335"/>
      <c r="CD29" s="335"/>
      <c r="CE29" s="335"/>
      <c r="CF29" s="335"/>
      <c r="CG29" s="335"/>
      <c r="CH29" s="335"/>
      <c r="CI29" s="335"/>
      <c r="CJ29" s="335"/>
      <c r="CK29" s="335"/>
      <c r="CL29" s="335"/>
      <c r="CM29" s="335"/>
      <c r="CN29" s="335"/>
      <c r="CO29" s="335"/>
      <c r="CP29" s="335"/>
      <c r="CQ29" s="335"/>
      <c r="CR29" s="335"/>
      <c r="CS29" s="335"/>
      <c r="CT29" s="335"/>
      <c r="CU29" s="335"/>
      <c r="CV29" s="335"/>
      <c r="CW29" s="335" t="s">
        <v>89</v>
      </c>
      <c r="CX29" s="335"/>
      <c r="CY29" s="335"/>
      <c r="CZ29" s="335"/>
      <c r="DA29" s="335"/>
      <c r="DB29" s="335"/>
      <c r="DC29" s="335"/>
      <c r="DD29" s="335"/>
      <c r="DE29" s="335"/>
      <c r="DF29" s="335"/>
      <c r="DG29" s="335"/>
      <c r="DH29" s="335"/>
      <c r="DI29" s="335"/>
      <c r="DJ29" s="335"/>
      <c r="DK29" s="335"/>
      <c r="DL29" s="335"/>
      <c r="DM29" s="335"/>
      <c r="DN29" s="335"/>
      <c r="DO29" s="335"/>
      <c r="DP29" s="335"/>
      <c r="DQ29" s="335"/>
      <c r="DR29" s="335"/>
      <c r="DS29" s="335"/>
      <c r="DT29" s="335"/>
      <c r="DU29" s="335"/>
      <c r="DV29" s="335"/>
      <c r="DW29" s="335"/>
      <c r="DX29" s="335"/>
      <c r="DY29" s="335"/>
      <c r="DZ29" s="335"/>
      <c r="EA29" s="335" t="str">
        <f>CW29</f>
        <v>1.800/0.500</v>
      </c>
      <c r="EB29" s="335"/>
      <c r="EC29" s="335"/>
      <c r="ED29" s="335"/>
      <c r="EE29" s="335"/>
      <c r="EF29" s="335"/>
      <c r="EG29" s="344">
        <v>5.13</v>
      </c>
      <c r="EH29" s="344"/>
      <c r="EI29" s="344"/>
      <c r="EJ29" s="344"/>
      <c r="EK29" s="344"/>
      <c r="EL29" s="344"/>
      <c r="EM29" s="344"/>
      <c r="EN29" s="344"/>
      <c r="EO29" s="344"/>
      <c r="EP29" s="344"/>
      <c r="EQ29" s="344"/>
      <c r="ER29" s="344"/>
      <c r="ES29" s="344"/>
      <c r="ET29" s="344"/>
      <c r="EU29" s="344"/>
      <c r="EV29" s="344"/>
      <c r="EW29" s="344"/>
      <c r="EX29" s="344"/>
      <c r="EY29" s="344"/>
      <c r="EZ29" s="344"/>
      <c r="FA29" s="344"/>
      <c r="FB29" s="344"/>
      <c r="FC29" s="344"/>
      <c r="FD29" s="344"/>
      <c r="FE29" s="344"/>
      <c r="FF29" s="344"/>
      <c r="FG29" s="344"/>
      <c r="FH29" s="344"/>
      <c r="FI29" s="344"/>
      <c r="FJ29" s="344"/>
      <c r="FK29" s="344">
        <f t="shared" si="0"/>
        <v>5.13</v>
      </c>
      <c r="FL29" s="344"/>
      <c r="FM29" s="344"/>
      <c r="FN29" s="344"/>
      <c r="FO29" s="344"/>
      <c r="FP29" s="344"/>
    </row>
    <row r="30" spans="1:172" s="2" customFormat="1" ht="36.75" customHeight="1">
      <c r="A30" s="337">
        <v>2</v>
      </c>
      <c r="B30" s="337"/>
      <c r="C30" s="337"/>
      <c r="D30" s="337"/>
      <c r="E30" s="341" t="s">
        <v>66</v>
      </c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3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335"/>
      <c r="CF30" s="335"/>
      <c r="CG30" s="335"/>
      <c r="CH30" s="335"/>
      <c r="CI30" s="335"/>
      <c r="CJ30" s="335"/>
      <c r="CK30" s="335"/>
      <c r="CL30" s="335"/>
      <c r="CM30" s="335"/>
      <c r="CN30" s="335"/>
      <c r="CO30" s="335"/>
      <c r="CP30" s="335"/>
      <c r="CQ30" s="335"/>
      <c r="CR30" s="335"/>
      <c r="CS30" s="335"/>
      <c r="CT30" s="335"/>
      <c r="CU30" s="335"/>
      <c r="CV30" s="335"/>
      <c r="CW30" s="335" t="s">
        <v>96</v>
      </c>
      <c r="CX30" s="335"/>
      <c r="CY30" s="335"/>
      <c r="CZ30" s="335"/>
      <c r="DA30" s="335"/>
      <c r="DB30" s="335"/>
      <c r="DC30" s="335"/>
      <c r="DD30" s="335"/>
      <c r="DE30" s="335"/>
      <c r="DF30" s="335"/>
      <c r="DG30" s="335"/>
      <c r="DH30" s="335"/>
      <c r="DI30" s="335"/>
      <c r="DJ30" s="335"/>
      <c r="DK30" s="335"/>
      <c r="DL30" s="335"/>
      <c r="DM30" s="335"/>
      <c r="DN30" s="335"/>
      <c r="DO30" s="335"/>
      <c r="DP30" s="335"/>
      <c r="DQ30" s="335"/>
      <c r="DR30" s="335"/>
      <c r="DS30" s="335"/>
      <c r="DT30" s="335"/>
      <c r="DU30" s="335"/>
      <c r="DV30" s="335"/>
      <c r="DW30" s="335"/>
      <c r="DX30" s="335"/>
      <c r="DY30" s="335"/>
      <c r="DZ30" s="335"/>
      <c r="EA30" s="335" t="str">
        <f>CW30</f>
        <v>0.695/0.400</v>
      </c>
      <c r="EB30" s="335"/>
      <c r="EC30" s="335"/>
      <c r="ED30" s="335"/>
      <c r="EE30" s="335"/>
      <c r="EF30" s="335"/>
      <c r="EG30" s="344">
        <v>2.2199999999999998</v>
      </c>
      <c r="EH30" s="344"/>
      <c r="EI30" s="344"/>
      <c r="EJ30" s="344"/>
      <c r="EK30" s="344"/>
      <c r="EL30" s="344"/>
      <c r="EM30" s="344"/>
      <c r="EN30" s="344"/>
      <c r="EO30" s="344"/>
      <c r="EP30" s="344"/>
      <c r="EQ30" s="344"/>
      <c r="ER30" s="344"/>
      <c r="ES30" s="344"/>
      <c r="ET30" s="344"/>
      <c r="EU30" s="344"/>
      <c r="EV30" s="344"/>
      <c r="EW30" s="344"/>
      <c r="EX30" s="344"/>
      <c r="EY30" s="344"/>
      <c r="EZ30" s="344"/>
      <c r="FA30" s="344"/>
      <c r="FB30" s="344"/>
      <c r="FC30" s="344"/>
      <c r="FD30" s="344"/>
      <c r="FE30" s="344"/>
      <c r="FF30" s="344"/>
      <c r="FG30" s="344"/>
      <c r="FH30" s="344"/>
      <c r="FI30" s="344"/>
      <c r="FJ30" s="344"/>
      <c r="FK30" s="344">
        <f t="shared" si="0"/>
        <v>2.2199999999999998</v>
      </c>
      <c r="FL30" s="344"/>
      <c r="FM30" s="344"/>
      <c r="FN30" s="344"/>
      <c r="FO30" s="344"/>
      <c r="FP30" s="344"/>
    </row>
    <row r="31" spans="1:172" s="2" customFormat="1" ht="35.25" customHeight="1">
      <c r="A31" s="337">
        <v>3</v>
      </c>
      <c r="B31" s="337"/>
      <c r="C31" s="337"/>
      <c r="D31" s="337"/>
      <c r="E31" s="341" t="s">
        <v>67</v>
      </c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3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35"/>
      <c r="BG31" s="335"/>
      <c r="BH31" s="335"/>
      <c r="BI31" s="335"/>
      <c r="BJ31" s="335"/>
      <c r="BK31" s="335"/>
      <c r="BL31" s="335"/>
      <c r="BM31" s="335"/>
      <c r="BN31" s="335"/>
      <c r="BO31" s="335"/>
      <c r="BP31" s="335"/>
      <c r="BQ31" s="335"/>
      <c r="BR31" s="335"/>
      <c r="BS31" s="335"/>
      <c r="BT31" s="335"/>
      <c r="BU31" s="335"/>
      <c r="BV31" s="335"/>
      <c r="BW31" s="335"/>
      <c r="BX31" s="335"/>
      <c r="BY31" s="335"/>
      <c r="BZ31" s="335"/>
      <c r="CA31" s="335"/>
      <c r="CB31" s="335"/>
      <c r="CC31" s="335"/>
      <c r="CD31" s="335"/>
      <c r="CE31" s="335"/>
      <c r="CF31" s="335"/>
      <c r="CG31" s="335"/>
      <c r="CH31" s="335"/>
      <c r="CI31" s="335"/>
      <c r="CJ31" s="335"/>
      <c r="CK31" s="335"/>
      <c r="CL31" s="335"/>
      <c r="CM31" s="335"/>
      <c r="CN31" s="335"/>
      <c r="CO31" s="335"/>
      <c r="CP31" s="335"/>
      <c r="CQ31" s="335"/>
      <c r="CR31" s="335"/>
      <c r="CS31" s="335"/>
      <c r="CT31" s="335"/>
      <c r="CU31" s="335"/>
      <c r="CV31" s="335"/>
      <c r="CW31" s="335"/>
      <c r="CX31" s="335"/>
      <c r="CY31" s="335"/>
      <c r="CZ31" s="335"/>
      <c r="DA31" s="335"/>
      <c r="DB31" s="335"/>
      <c r="DC31" s="335" t="s">
        <v>90</v>
      </c>
      <c r="DD31" s="335"/>
      <c r="DE31" s="335"/>
      <c r="DF31" s="335"/>
      <c r="DG31" s="335"/>
      <c r="DH31" s="335"/>
      <c r="DI31" s="335"/>
      <c r="DJ31" s="335"/>
      <c r="DK31" s="335"/>
      <c r="DL31" s="335"/>
      <c r="DM31" s="335"/>
      <c r="DN31" s="335"/>
      <c r="DO31" s="335"/>
      <c r="DP31" s="335"/>
      <c r="DQ31" s="335"/>
      <c r="DR31" s="335"/>
      <c r="DS31" s="335"/>
      <c r="DT31" s="335"/>
      <c r="DU31" s="335"/>
      <c r="DV31" s="335"/>
      <c r="DW31" s="335"/>
      <c r="DX31" s="335"/>
      <c r="DY31" s="335"/>
      <c r="DZ31" s="335"/>
      <c r="EA31" s="335" t="str">
        <f>DC31</f>
        <v>1.080/0.160</v>
      </c>
      <c r="EB31" s="335"/>
      <c r="EC31" s="335"/>
      <c r="ED31" s="335"/>
      <c r="EE31" s="335"/>
      <c r="EF31" s="335"/>
      <c r="EG31" s="344"/>
      <c r="EH31" s="344"/>
      <c r="EI31" s="344"/>
      <c r="EJ31" s="344"/>
      <c r="EK31" s="344"/>
      <c r="EL31" s="344"/>
      <c r="EM31" s="344">
        <v>3.57</v>
      </c>
      <c r="EN31" s="344"/>
      <c r="EO31" s="344"/>
      <c r="EP31" s="344"/>
      <c r="EQ31" s="344"/>
      <c r="ER31" s="344"/>
      <c r="ES31" s="344"/>
      <c r="ET31" s="344"/>
      <c r="EU31" s="344"/>
      <c r="EV31" s="344"/>
      <c r="EW31" s="344"/>
      <c r="EX31" s="344"/>
      <c r="EY31" s="344"/>
      <c r="EZ31" s="344"/>
      <c r="FA31" s="344"/>
      <c r="FB31" s="344"/>
      <c r="FC31" s="344"/>
      <c r="FD31" s="344"/>
      <c r="FE31" s="344"/>
      <c r="FF31" s="344"/>
      <c r="FG31" s="344"/>
      <c r="FH31" s="344"/>
      <c r="FI31" s="344"/>
      <c r="FJ31" s="344"/>
      <c r="FK31" s="344">
        <f t="shared" si="0"/>
        <v>3.57</v>
      </c>
      <c r="FL31" s="344"/>
      <c r="FM31" s="344"/>
      <c r="FN31" s="344"/>
      <c r="FO31" s="344"/>
      <c r="FP31" s="344"/>
    </row>
    <row r="32" spans="1:172" s="2" customFormat="1" ht="38.25" customHeight="1">
      <c r="A32" s="337">
        <v>4</v>
      </c>
      <c r="B32" s="337"/>
      <c r="C32" s="337"/>
      <c r="D32" s="337"/>
      <c r="E32" s="341" t="s">
        <v>63</v>
      </c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3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5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335"/>
      <c r="BU32" s="335"/>
      <c r="BV32" s="335"/>
      <c r="BW32" s="335"/>
      <c r="BX32" s="335"/>
      <c r="BY32" s="335"/>
      <c r="BZ32" s="335"/>
      <c r="CA32" s="335"/>
      <c r="CB32" s="335"/>
      <c r="CC32" s="335"/>
      <c r="CD32" s="335"/>
      <c r="CE32" s="335"/>
      <c r="CF32" s="335"/>
      <c r="CG32" s="335"/>
      <c r="CH32" s="335"/>
      <c r="CI32" s="335"/>
      <c r="CJ32" s="335"/>
      <c r="CK32" s="335"/>
      <c r="CL32" s="335"/>
      <c r="CM32" s="335"/>
      <c r="CN32" s="335"/>
      <c r="CO32" s="335"/>
      <c r="CP32" s="335"/>
      <c r="CQ32" s="335"/>
      <c r="CR32" s="335"/>
      <c r="CS32" s="335"/>
      <c r="CT32" s="335"/>
      <c r="CU32" s="335"/>
      <c r="CV32" s="335"/>
      <c r="CW32" s="335"/>
      <c r="CX32" s="335"/>
      <c r="CY32" s="335"/>
      <c r="CZ32" s="335"/>
      <c r="DA32" s="335"/>
      <c r="DB32" s="335"/>
      <c r="DC32" s="335" t="s">
        <v>91</v>
      </c>
      <c r="DD32" s="335"/>
      <c r="DE32" s="335"/>
      <c r="DF32" s="335"/>
      <c r="DG32" s="335"/>
      <c r="DH32" s="335"/>
      <c r="DI32" s="335"/>
      <c r="DJ32" s="335"/>
      <c r="DK32" s="335"/>
      <c r="DL32" s="335"/>
      <c r="DM32" s="335"/>
      <c r="DN32" s="335"/>
      <c r="DO32" s="335"/>
      <c r="DP32" s="335"/>
      <c r="DQ32" s="335"/>
      <c r="DR32" s="335"/>
      <c r="DS32" s="335"/>
      <c r="DT32" s="335"/>
      <c r="DU32" s="335"/>
      <c r="DV32" s="335"/>
      <c r="DW32" s="335"/>
      <c r="DX32" s="335"/>
      <c r="DY32" s="335"/>
      <c r="DZ32" s="335"/>
      <c r="EA32" s="335" t="str">
        <f>DC32</f>
        <v>0.650/0.160</v>
      </c>
      <c r="EB32" s="335"/>
      <c r="EC32" s="335"/>
      <c r="ED32" s="335"/>
      <c r="EE32" s="335"/>
      <c r="EF32" s="335"/>
      <c r="EG32" s="344"/>
      <c r="EH32" s="344"/>
      <c r="EI32" s="344"/>
      <c r="EJ32" s="344"/>
      <c r="EK32" s="344"/>
      <c r="EL32" s="344"/>
      <c r="EM32" s="344">
        <v>2.75</v>
      </c>
      <c r="EN32" s="344"/>
      <c r="EO32" s="344"/>
      <c r="EP32" s="344"/>
      <c r="EQ32" s="344"/>
      <c r="ER32" s="344"/>
      <c r="ES32" s="344"/>
      <c r="ET32" s="344"/>
      <c r="EU32" s="344"/>
      <c r="EV32" s="344"/>
      <c r="EW32" s="344"/>
      <c r="EX32" s="344"/>
      <c r="EY32" s="344"/>
      <c r="EZ32" s="344"/>
      <c r="FA32" s="344"/>
      <c r="FB32" s="344"/>
      <c r="FC32" s="344"/>
      <c r="FD32" s="344"/>
      <c r="FE32" s="344"/>
      <c r="FF32" s="344"/>
      <c r="FG32" s="344"/>
      <c r="FH32" s="344"/>
      <c r="FI32" s="344"/>
      <c r="FJ32" s="344"/>
      <c r="FK32" s="344">
        <f t="shared" si="0"/>
        <v>2.75</v>
      </c>
      <c r="FL32" s="344"/>
      <c r="FM32" s="344"/>
      <c r="FN32" s="344"/>
      <c r="FO32" s="344"/>
      <c r="FP32" s="344"/>
    </row>
    <row r="33" spans="1:172" s="2" customFormat="1" ht="36" customHeight="1">
      <c r="A33" s="337">
        <v>5</v>
      </c>
      <c r="B33" s="337"/>
      <c r="C33" s="337"/>
      <c r="D33" s="337"/>
      <c r="E33" s="341" t="s">
        <v>64</v>
      </c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3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335"/>
      <c r="BF33" s="335"/>
      <c r="BG33" s="335"/>
      <c r="BH33" s="335"/>
      <c r="BI33" s="335"/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335"/>
      <c r="CB33" s="335"/>
      <c r="CC33" s="335"/>
      <c r="CD33" s="335"/>
      <c r="CE33" s="335"/>
      <c r="CF33" s="335"/>
      <c r="CG33" s="335"/>
      <c r="CH33" s="335"/>
      <c r="CI33" s="335"/>
      <c r="CJ33" s="335"/>
      <c r="CK33" s="335"/>
      <c r="CL33" s="335"/>
      <c r="CM33" s="335"/>
      <c r="CN33" s="335"/>
      <c r="CO33" s="335"/>
      <c r="CP33" s="335"/>
      <c r="CQ33" s="335"/>
      <c r="CR33" s="335"/>
      <c r="CS33" s="335"/>
      <c r="CT33" s="335"/>
      <c r="CU33" s="335"/>
      <c r="CV33" s="335"/>
      <c r="CW33" s="335"/>
      <c r="CX33" s="335"/>
      <c r="CY33" s="335"/>
      <c r="CZ33" s="335"/>
      <c r="DA33" s="335"/>
      <c r="DB33" s="335"/>
      <c r="DC33" s="335"/>
      <c r="DD33" s="335"/>
      <c r="DE33" s="335"/>
      <c r="DF33" s="335"/>
      <c r="DG33" s="335"/>
      <c r="DH33" s="335"/>
      <c r="DI33" s="335" t="s">
        <v>92</v>
      </c>
      <c r="DJ33" s="335"/>
      <c r="DK33" s="335"/>
      <c r="DL33" s="335"/>
      <c r="DM33" s="335"/>
      <c r="DN33" s="335"/>
      <c r="DO33" s="335"/>
      <c r="DP33" s="335"/>
      <c r="DQ33" s="335"/>
      <c r="DR33" s="335"/>
      <c r="DS33" s="335"/>
      <c r="DT33" s="335"/>
      <c r="DU33" s="335"/>
      <c r="DV33" s="335"/>
      <c r="DW33" s="335"/>
      <c r="DX33" s="335"/>
      <c r="DY33" s="335"/>
      <c r="DZ33" s="335"/>
      <c r="EA33" s="335" t="str">
        <f>DI33</f>
        <v>0.880/0.250</v>
      </c>
      <c r="EB33" s="335"/>
      <c r="EC33" s="335"/>
      <c r="ED33" s="335"/>
      <c r="EE33" s="335"/>
      <c r="EF33" s="335"/>
      <c r="EG33" s="344"/>
      <c r="EH33" s="344"/>
      <c r="EI33" s="344"/>
      <c r="EJ33" s="344"/>
      <c r="EK33" s="344"/>
      <c r="EL33" s="344"/>
      <c r="EM33" s="344"/>
      <c r="EN33" s="344"/>
      <c r="EO33" s="344"/>
      <c r="EP33" s="344"/>
      <c r="EQ33" s="344"/>
      <c r="ER33" s="344"/>
      <c r="ES33" s="344">
        <v>3.14</v>
      </c>
      <c r="ET33" s="344"/>
      <c r="EU33" s="344"/>
      <c r="EV33" s="344"/>
      <c r="EW33" s="344"/>
      <c r="EX33" s="344"/>
      <c r="EY33" s="344"/>
      <c r="EZ33" s="344"/>
      <c r="FA33" s="344"/>
      <c r="FB33" s="344"/>
      <c r="FC33" s="344"/>
      <c r="FD33" s="344"/>
      <c r="FE33" s="344"/>
      <c r="FF33" s="344"/>
      <c r="FG33" s="344"/>
      <c r="FH33" s="344"/>
      <c r="FI33" s="344"/>
      <c r="FJ33" s="344"/>
      <c r="FK33" s="344">
        <f t="shared" si="0"/>
        <v>3.14</v>
      </c>
      <c r="FL33" s="344"/>
      <c r="FM33" s="344"/>
      <c r="FN33" s="344"/>
      <c r="FO33" s="344"/>
      <c r="FP33" s="344"/>
    </row>
    <row r="34" spans="1:172" s="2" customFormat="1" ht="36" customHeight="1">
      <c r="A34" s="337">
        <v>6</v>
      </c>
      <c r="B34" s="337"/>
      <c r="C34" s="337"/>
      <c r="D34" s="337"/>
      <c r="E34" s="341" t="s">
        <v>65</v>
      </c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3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5"/>
      <c r="BK34" s="335"/>
      <c r="BL34" s="335"/>
      <c r="BM34" s="335"/>
      <c r="BN34" s="335"/>
      <c r="BO34" s="335"/>
      <c r="BP34" s="335"/>
      <c r="BQ34" s="335"/>
      <c r="BR34" s="335"/>
      <c r="BS34" s="335"/>
      <c r="BT34" s="335"/>
      <c r="BU34" s="335"/>
      <c r="BV34" s="335"/>
      <c r="BW34" s="335"/>
      <c r="BX34" s="335"/>
      <c r="BY34" s="335"/>
      <c r="BZ34" s="335"/>
      <c r="CA34" s="335"/>
      <c r="CB34" s="335"/>
      <c r="CC34" s="335"/>
      <c r="CD34" s="335"/>
      <c r="CE34" s="335"/>
      <c r="CF34" s="335"/>
      <c r="CG34" s="335"/>
      <c r="CH34" s="335"/>
      <c r="CI34" s="335"/>
      <c r="CJ34" s="335"/>
      <c r="CK34" s="335"/>
      <c r="CL34" s="335"/>
      <c r="CM34" s="335"/>
      <c r="CN34" s="335"/>
      <c r="CO34" s="335"/>
      <c r="CP34" s="335"/>
      <c r="CQ34" s="335"/>
      <c r="CR34" s="335"/>
      <c r="CS34" s="335"/>
      <c r="CT34" s="335"/>
      <c r="CU34" s="335"/>
      <c r="CV34" s="335"/>
      <c r="CW34" s="335"/>
      <c r="CX34" s="335"/>
      <c r="CY34" s="335"/>
      <c r="CZ34" s="335"/>
      <c r="DA34" s="335"/>
      <c r="DB34" s="335"/>
      <c r="DC34" s="335"/>
      <c r="DD34" s="335"/>
      <c r="DE34" s="335"/>
      <c r="DF34" s="335"/>
      <c r="DG34" s="335"/>
      <c r="DH34" s="335"/>
      <c r="DI34" s="335"/>
      <c r="DJ34" s="335"/>
      <c r="DK34" s="335"/>
      <c r="DL34" s="335"/>
      <c r="DM34" s="335"/>
      <c r="DN34" s="335"/>
      <c r="DO34" s="335"/>
      <c r="DP34" s="335"/>
      <c r="DQ34" s="335"/>
      <c r="DR34" s="335"/>
      <c r="DS34" s="335"/>
      <c r="DT34" s="335"/>
      <c r="DU34" s="335" t="s">
        <v>93</v>
      </c>
      <c r="DV34" s="335"/>
      <c r="DW34" s="335"/>
      <c r="DX34" s="335"/>
      <c r="DY34" s="335"/>
      <c r="DZ34" s="335"/>
      <c r="EA34" s="335" t="s">
        <v>93</v>
      </c>
      <c r="EB34" s="335"/>
      <c r="EC34" s="335"/>
      <c r="ED34" s="335"/>
      <c r="EE34" s="335"/>
      <c r="EF34" s="335"/>
      <c r="EG34" s="344"/>
      <c r="EH34" s="344"/>
      <c r="EI34" s="344"/>
      <c r="EJ34" s="344"/>
      <c r="EK34" s="344"/>
      <c r="EL34" s="344"/>
      <c r="EM34" s="344"/>
      <c r="EN34" s="344"/>
      <c r="EO34" s="344"/>
      <c r="EP34" s="344"/>
      <c r="EQ34" s="344"/>
      <c r="ER34" s="344"/>
      <c r="ES34" s="344"/>
      <c r="ET34" s="344"/>
      <c r="EU34" s="344"/>
      <c r="EV34" s="344"/>
      <c r="EW34" s="344"/>
      <c r="EX34" s="344"/>
      <c r="EY34" s="344"/>
      <c r="EZ34" s="344"/>
      <c r="FA34" s="344"/>
      <c r="FB34" s="344"/>
      <c r="FC34" s="344"/>
      <c r="FD34" s="344"/>
      <c r="FE34" s="344">
        <v>2.55</v>
      </c>
      <c r="FF34" s="344"/>
      <c r="FG34" s="344"/>
      <c r="FH34" s="344"/>
      <c r="FI34" s="344"/>
      <c r="FJ34" s="344"/>
      <c r="FK34" s="344">
        <f>EG34+EM34+ES34+EY34+FE34</f>
        <v>2.55</v>
      </c>
      <c r="FL34" s="344"/>
      <c r="FM34" s="344"/>
      <c r="FN34" s="344"/>
      <c r="FO34" s="344"/>
      <c r="FP34" s="344"/>
    </row>
    <row r="35" spans="1:172" s="2" customFormat="1" ht="32.25" customHeight="1">
      <c r="A35" s="337">
        <v>7</v>
      </c>
      <c r="B35" s="337"/>
      <c r="C35" s="337"/>
      <c r="D35" s="337"/>
      <c r="E35" s="341" t="s">
        <v>62</v>
      </c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3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  <c r="AS35" s="335"/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335"/>
      <c r="BF35" s="335"/>
      <c r="BG35" s="335"/>
      <c r="BH35" s="335"/>
      <c r="BI35" s="335"/>
      <c r="BJ35" s="335"/>
      <c r="BK35" s="335"/>
      <c r="BL35" s="335"/>
      <c r="BM35" s="335"/>
      <c r="BN35" s="335"/>
      <c r="BO35" s="335"/>
      <c r="BP35" s="335"/>
      <c r="BQ35" s="335"/>
      <c r="BR35" s="335"/>
      <c r="BS35" s="335"/>
      <c r="BT35" s="335"/>
      <c r="BU35" s="335"/>
      <c r="BV35" s="335"/>
      <c r="BW35" s="335"/>
      <c r="BX35" s="335"/>
      <c r="BY35" s="335"/>
      <c r="BZ35" s="335"/>
      <c r="CA35" s="335"/>
      <c r="CB35" s="335"/>
      <c r="CC35" s="335"/>
      <c r="CD35" s="335"/>
      <c r="CE35" s="335"/>
      <c r="CF35" s="335"/>
      <c r="CG35" s="335"/>
      <c r="CH35" s="335"/>
      <c r="CI35" s="335"/>
      <c r="CJ35" s="335"/>
      <c r="CK35" s="335"/>
      <c r="CL35" s="335"/>
      <c r="CM35" s="335"/>
      <c r="CN35" s="335"/>
      <c r="CO35" s="335"/>
      <c r="CP35" s="335"/>
      <c r="CQ35" s="335"/>
      <c r="CR35" s="335"/>
      <c r="CS35" s="335"/>
      <c r="CT35" s="335"/>
      <c r="CU35" s="335"/>
      <c r="CV35" s="335"/>
      <c r="CW35" s="335"/>
      <c r="CX35" s="335"/>
      <c r="CY35" s="335"/>
      <c r="CZ35" s="335"/>
      <c r="DA35" s="335"/>
      <c r="DB35" s="335"/>
      <c r="DC35" s="335"/>
      <c r="DD35" s="335"/>
      <c r="DE35" s="335"/>
      <c r="DF35" s="335"/>
      <c r="DG35" s="335"/>
      <c r="DH35" s="335"/>
      <c r="DI35" s="335"/>
      <c r="DJ35" s="335"/>
      <c r="DK35" s="335"/>
      <c r="DL35" s="335"/>
      <c r="DM35" s="335"/>
      <c r="DN35" s="335"/>
      <c r="DO35" s="335" t="s">
        <v>97</v>
      </c>
      <c r="DP35" s="335"/>
      <c r="DQ35" s="335"/>
      <c r="DR35" s="335"/>
      <c r="DS35" s="335"/>
      <c r="DT35" s="335"/>
      <c r="DU35" s="335"/>
      <c r="DV35" s="335"/>
      <c r="DW35" s="335"/>
      <c r="DX35" s="335"/>
      <c r="DY35" s="335"/>
      <c r="DZ35" s="335"/>
      <c r="EA35" s="335" t="str">
        <f>DO35</f>
        <v>0.555/0.250</v>
      </c>
      <c r="EB35" s="335"/>
      <c r="EC35" s="335"/>
      <c r="ED35" s="335"/>
      <c r="EE35" s="335"/>
      <c r="EF35" s="335"/>
      <c r="EG35" s="344"/>
      <c r="EH35" s="344"/>
      <c r="EI35" s="344"/>
      <c r="EJ35" s="344"/>
      <c r="EK35" s="344"/>
      <c r="EL35" s="344"/>
      <c r="EM35" s="344"/>
      <c r="EN35" s="344"/>
      <c r="EO35" s="344"/>
      <c r="EP35" s="344"/>
      <c r="EQ35" s="344"/>
      <c r="ER35" s="344"/>
      <c r="ES35" s="344"/>
      <c r="ET35" s="344"/>
      <c r="EU35" s="344"/>
      <c r="EV35" s="344"/>
      <c r="EW35" s="344"/>
      <c r="EX35" s="344"/>
      <c r="EY35" s="344">
        <v>1.92</v>
      </c>
      <c r="EZ35" s="344"/>
      <c r="FA35" s="344"/>
      <c r="FB35" s="344"/>
      <c r="FC35" s="344"/>
      <c r="FD35" s="344"/>
      <c r="FE35" s="344"/>
      <c r="FF35" s="344"/>
      <c r="FG35" s="344"/>
      <c r="FH35" s="344"/>
      <c r="FI35" s="344"/>
      <c r="FJ35" s="344"/>
      <c r="FK35" s="344">
        <f t="shared" si="0"/>
        <v>1.92</v>
      </c>
      <c r="FL35" s="344"/>
      <c r="FM35" s="344"/>
      <c r="FN35" s="344"/>
      <c r="FO35" s="344"/>
      <c r="FP35" s="344"/>
    </row>
    <row r="36" spans="1:172" s="2" customFormat="1" ht="36" customHeight="1">
      <c r="A36" s="337">
        <v>8</v>
      </c>
      <c r="B36" s="337"/>
      <c r="C36" s="337"/>
      <c r="D36" s="337"/>
      <c r="E36" s="341" t="s">
        <v>703</v>
      </c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3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35"/>
      <c r="AO36" s="335"/>
      <c r="AP36" s="335"/>
      <c r="AQ36" s="335"/>
      <c r="AR36" s="335"/>
      <c r="AS36" s="335"/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335"/>
      <c r="BF36" s="335"/>
      <c r="BG36" s="335"/>
      <c r="BH36" s="335"/>
      <c r="BI36" s="335"/>
      <c r="BJ36" s="335"/>
      <c r="BK36" s="335"/>
      <c r="BL36" s="335"/>
      <c r="BM36" s="335"/>
      <c r="BN36" s="335"/>
      <c r="BO36" s="335"/>
      <c r="BP36" s="335"/>
      <c r="BQ36" s="335"/>
      <c r="BR36" s="335"/>
      <c r="BS36" s="335"/>
      <c r="BT36" s="335"/>
      <c r="BU36" s="335"/>
      <c r="BV36" s="335"/>
      <c r="BW36" s="335"/>
      <c r="BX36" s="335"/>
      <c r="BY36" s="335"/>
      <c r="BZ36" s="335"/>
      <c r="CA36" s="335"/>
      <c r="CB36" s="335"/>
      <c r="CC36" s="335"/>
      <c r="CD36" s="335"/>
      <c r="CE36" s="335"/>
      <c r="CF36" s="335"/>
      <c r="CG36" s="335"/>
      <c r="CH36" s="335"/>
      <c r="CI36" s="335"/>
      <c r="CJ36" s="335"/>
      <c r="CK36" s="335"/>
      <c r="CL36" s="335"/>
      <c r="CM36" s="335"/>
      <c r="CN36" s="335"/>
      <c r="CO36" s="335"/>
      <c r="CP36" s="335"/>
      <c r="CQ36" s="335"/>
      <c r="CR36" s="335"/>
      <c r="CS36" s="335"/>
      <c r="CT36" s="335"/>
      <c r="CU36" s="335"/>
      <c r="CV36" s="335"/>
      <c r="CW36" s="335"/>
      <c r="CX36" s="335"/>
      <c r="CY36" s="335"/>
      <c r="CZ36" s="335"/>
      <c r="DA36" s="335"/>
      <c r="DB36" s="335"/>
      <c r="DC36" s="335"/>
      <c r="DD36" s="335"/>
      <c r="DE36" s="335"/>
      <c r="DF36" s="335"/>
      <c r="DG36" s="335"/>
      <c r="DH36" s="335"/>
      <c r="DI36" s="335"/>
      <c r="DJ36" s="335"/>
      <c r="DK36" s="335"/>
      <c r="DL36" s="335"/>
      <c r="DM36" s="335"/>
      <c r="DN36" s="335"/>
      <c r="DO36" s="335"/>
      <c r="DP36" s="335"/>
      <c r="DQ36" s="335"/>
      <c r="DR36" s="335"/>
      <c r="DS36" s="335"/>
      <c r="DT36" s="335"/>
      <c r="DU36" s="335" t="s">
        <v>94</v>
      </c>
      <c r="DV36" s="335"/>
      <c r="DW36" s="335"/>
      <c r="DX36" s="335"/>
      <c r="DY36" s="335"/>
      <c r="DZ36" s="335"/>
      <c r="EA36" s="335" t="s">
        <v>94</v>
      </c>
      <c r="EB36" s="335"/>
      <c r="EC36" s="335"/>
      <c r="ED36" s="335"/>
      <c r="EE36" s="335"/>
      <c r="EF36" s="335"/>
      <c r="EG36" s="344"/>
      <c r="EH36" s="344"/>
      <c r="EI36" s="344"/>
      <c r="EJ36" s="344"/>
      <c r="EK36" s="344"/>
      <c r="EL36" s="344"/>
      <c r="EM36" s="344"/>
      <c r="EN36" s="344"/>
      <c r="EO36" s="344"/>
      <c r="EP36" s="344"/>
      <c r="EQ36" s="344"/>
      <c r="ER36" s="344"/>
      <c r="ES36" s="344">
        <v>3.62</v>
      </c>
      <c r="ET36" s="344"/>
      <c r="EU36" s="344"/>
      <c r="EV36" s="344"/>
      <c r="EW36" s="344"/>
      <c r="EX36" s="344"/>
      <c r="EY36" s="344"/>
      <c r="EZ36" s="344"/>
      <c r="FA36" s="344"/>
      <c r="FB36" s="344"/>
      <c r="FC36" s="344"/>
      <c r="FD36" s="344"/>
      <c r="FE36" s="344"/>
      <c r="FF36" s="344"/>
      <c r="FG36" s="344"/>
      <c r="FH36" s="344"/>
      <c r="FI36" s="344"/>
      <c r="FJ36" s="344"/>
      <c r="FK36" s="344">
        <f t="shared" si="0"/>
        <v>3.62</v>
      </c>
      <c r="FL36" s="344"/>
      <c r="FM36" s="344"/>
      <c r="FN36" s="344"/>
      <c r="FO36" s="344"/>
      <c r="FP36" s="344"/>
    </row>
    <row r="37" spans="1:172" s="2" customFormat="1" ht="36.75" customHeight="1">
      <c r="A37" s="337">
        <v>9</v>
      </c>
      <c r="B37" s="337"/>
      <c r="C37" s="337"/>
      <c r="D37" s="337"/>
      <c r="E37" s="341" t="s">
        <v>68</v>
      </c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3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35"/>
      <c r="BG37" s="335"/>
      <c r="BH37" s="335"/>
      <c r="BI37" s="335"/>
      <c r="BJ37" s="335"/>
      <c r="BK37" s="335"/>
      <c r="BL37" s="335"/>
      <c r="BM37" s="335"/>
      <c r="BN37" s="335"/>
      <c r="BO37" s="335"/>
      <c r="BP37" s="335"/>
      <c r="BQ37" s="335"/>
      <c r="BR37" s="335"/>
      <c r="BS37" s="335"/>
      <c r="BT37" s="335"/>
      <c r="BU37" s="335"/>
      <c r="BV37" s="335"/>
      <c r="BW37" s="335"/>
      <c r="BX37" s="335"/>
      <c r="BY37" s="335"/>
      <c r="BZ37" s="335"/>
      <c r="CA37" s="335"/>
      <c r="CB37" s="335"/>
      <c r="CC37" s="335"/>
      <c r="CD37" s="335"/>
      <c r="CE37" s="335"/>
      <c r="CF37" s="335"/>
      <c r="CG37" s="335"/>
      <c r="CH37" s="335"/>
      <c r="CI37" s="335"/>
      <c r="CJ37" s="335"/>
      <c r="CK37" s="335"/>
      <c r="CL37" s="335"/>
      <c r="CM37" s="335"/>
      <c r="CN37" s="335"/>
      <c r="CO37" s="335"/>
      <c r="CP37" s="335"/>
      <c r="CQ37" s="335"/>
      <c r="CR37" s="335"/>
      <c r="CS37" s="335"/>
      <c r="CT37" s="335"/>
      <c r="CU37" s="335"/>
      <c r="CV37" s="335"/>
      <c r="CW37" s="335"/>
      <c r="CX37" s="335"/>
      <c r="CY37" s="335"/>
      <c r="CZ37" s="335"/>
      <c r="DA37" s="335"/>
      <c r="DB37" s="335"/>
      <c r="DC37" s="335"/>
      <c r="DD37" s="335"/>
      <c r="DE37" s="335"/>
      <c r="DF37" s="335"/>
      <c r="DG37" s="335"/>
      <c r="DH37" s="335"/>
      <c r="DI37" s="335"/>
      <c r="DJ37" s="335"/>
      <c r="DK37" s="335"/>
      <c r="DL37" s="335"/>
      <c r="DM37" s="335"/>
      <c r="DN37" s="335"/>
      <c r="DO37" s="335"/>
      <c r="DP37" s="335"/>
      <c r="DQ37" s="335"/>
      <c r="DR37" s="335"/>
      <c r="DS37" s="335"/>
      <c r="DT37" s="335"/>
      <c r="DU37" s="335" t="s">
        <v>95</v>
      </c>
      <c r="DV37" s="335"/>
      <c r="DW37" s="335"/>
      <c r="DX37" s="335"/>
      <c r="DY37" s="335"/>
      <c r="DZ37" s="335"/>
      <c r="EA37" s="335" t="str">
        <f>DU37</f>
        <v>0.180/0.250</v>
      </c>
      <c r="EB37" s="335"/>
      <c r="EC37" s="335"/>
      <c r="ED37" s="335"/>
      <c r="EE37" s="335"/>
      <c r="EF37" s="335"/>
      <c r="EG37" s="344"/>
      <c r="EH37" s="344"/>
      <c r="EI37" s="344"/>
      <c r="EJ37" s="344"/>
      <c r="EK37" s="344"/>
      <c r="EL37" s="344"/>
      <c r="EM37" s="344"/>
      <c r="EN37" s="344"/>
      <c r="EO37" s="344"/>
      <c r="EP37" s="344"/>
      <c r="EQ37" s="344"/>
      <c r="ER37" s="344"/>
      <c r="ES37" s="344"/>
      <c r="ET37" s="344"/>
      <c r="EU37" s="344"/>
      <c r="EV37" s="344"/>
      <c r="EW37" s="344"/>
      <c r="EX37" s="344"/>
      <c r="EY37" s="344"/>
      <c r="EZ37" s="344"/>
      <c r="FA37" s="344"/>
      <c r="FB37" s="344"/>
      <c r="FC37" s="344"/>
      <c r="FD37" s="344"/>
      <c r="FE37" s="344">
        <v>2.18</v>
      </c>
      <c r="FF37" s="344"/>
      <c r="FG37" s="344"/>
      <c r="FH37" s="344"/>
      <c r="FI37" s="344"/>
      <c r="FJ37" s="344"/>
      <c r="FK37" s="344">
        <f t="shared" si="0"/>
        <v>2.18</v>
      </c>
      <c r="FL37" s="344"/>
      <c r="FM37" s="344"/>
      <c r="FN37" s="344"/>
      <c r="FO37" s="344"/>
      <c r="FP37" s="344"/>
    </row>
    <row r="38" spans="1:172" s="2" customFormat="1" ht="32.25" customHeight="1">
      <c r="A38" s="350">
        <v>10</v>
      </c>
      <c r="B38" s="351"/>
      <c r="C38" s="351"/>
      <c r="D38" s="352"/>
      <c r="E38" s="341" t="s">
        <v>691</v>
      </c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3"/>
      <c r="S38" s="360"/>
      <c r="T38" s="361"/>
      <c r="U38" s="361"/>
      <c r="V38" s="361"/>
      <c r="W38" s="361"/>
      <c r="X38" s="362"/>
      <c r="Y38" s="360"/>
      <c r="Z38" s="361"/>
      <c r="AA38" s="361"/>
      <c r="AB38" s="361"/>
      <c r="AC38" s="361"/>
      <c r="AD38" s="362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/>
      <c r="BJ38" s="335"/>
      <c r="BK38" s="335"/>
      <c r="BL38" s="335"/>
      <c r="BM38" s="335"/>
      <c r="BN38" s="335"/>
      <c r="BO38" s="335"/>
      <c r="BP38" s="335"/>
      <c r="BQ38" s="335"/>
      <c r="BR38" s="335"/>
      <c r="BS38" s="335"/>
      <c r="BT38" s="335"/>
      <c r="BU38" s="335"/>
      <c r="BV38" s="335"/>
      <c r="BW38" s="335"/>
      <c r="BX38" s="335"/>
      <c r="BY38" s="335"/>
      <c r="BZ38" s="335"/>
      <c r="CA38" s="335"/>
      <c r="CB38" s="335"/>
      <c r="CC38" s="335"/>
      <c r="CD38" s="335"/>
      <c r="CE38" s="335"/>
      <c r="CF38" s="335"/>
      <c r="CG38" s="335"/>
      <c r="CH38" s="335"/>
      <c r="CI38" s="335"/>
      <c r="CJ38" s="335"/>
      <c r="CK38" s="335"/>
      <c r="CL38" s="335"/>
      <c r="CM38" s="335"/>
      <c r="CN38" s="335"/>
      <c r="CO38" s="335"/>
      <c r="CP38" s="335"/>
      <c r="CQ38" s="335"/>
      <c r="CR38" s="335"/>
      <c r="CS38" s="335"/>
      <c r="CT38" s="335"/>
      <c r="CU38" s="335"/>
      <c r="CV38" s="335"/>
      <c r="CW38" s="400"/>
      <c r="CX38" s="400"/>
      <c r="CY38" s="400"/>
      <c r="CZ38" s="400"/>
      <c r="DA38" s="400"/>
      <c r="DB38" s="400"/>
      <c r="DC38" s="400">
        <v>0.72</v>
      </c>
      <c r="DD38" s="400"/>
      <c r="DE38" s="400"/>
      <c r="DF38" s="400"/>
      <c r="DG38" s="400"/>
      <c r="DH38" s="400"/>
      <c r="DI38" s="400"/>
      <c r="DJ38" s="400"/>
      <c r="DK38" s="400"/>
      <c r="DL38" s="400"/>
      <c r="DM38" s="400"/>
      <c r="DN38" s="400"/>
      <c r="DO38" s="400"/>
      <c r="DP38" s="400"/>
      <c r="DQ38" s="400"/>
      <c r="DR38" s="400"/>
      <c r="DS38" s="400"/>
      <c r="DT38" s="400"/>
      <c r="DU38" s="400"/>
      <c r="DV38" s="400"/>
      <c r="DW38" s="400"/>
      <c r="DX38" s="400"/>
      <c r="DY38" s="400"/>
      <c r="DZ38" s="400"/>
      <c r="EA38" s="400">
        <v>0.72</v>
      </c>
      <c r="EB38" s="400"/>
      <c r="EC38" s="400"/>
      <c r="ED38" s="400"/>
      <c r="EE38" s="400"/>
      <c r="EF38" s="400"/>
      <c r="EG38" s="401"/>
      <c r="EH38" s="401"/>
      <c r="EI38" s="401"/>
      <c r="EJ38" s="401"/>
      <c r="EK38" s="401"/>
      <c r="EL38" s="401"/>
      <c r="EM38" s="401">
        <v>1.27</v>
      </c>
      <c r="EN38" s="401"/>
      <c r="EO38" s="401"/>
      <c r="EP38" s="401"/>
      <c r="EQ38" s="401"/>
      <c r="ER38" s="401"/>
      <c r="ES38" s="401"/>
      <c r="ET38" s="401"/>
      <c r="EU38" s="401"/>
      <c r="EV38" s="401"/>
      <c r="EW38" s="401"/>
      <c r="EX38" s="401"/>
      <c r="EY38" s="401"/>
      <c r="EZ38" s="401"/>
      <c r="FA38" s="401"/>
      <c r="FB38" s="401"/>
      <c r="FC38" s="401"/>
      <c r="FD38" s="401"/>
      <c r="FE38" s="401"/>
      <c r="FF38" s="401"/>
      <c r="FG38" s="401"/>
      <c r="FH38" s="401"/>
      <c r="FI38" s="401"/>
      <c r="FJ38" s="401"/>
      <c r="FK38" s="402">
        <f>EG38+EM38</f>
        <v>1.27</v>
      </c>
      <c r="FL38" s="403"/>
      <c r="FM38" s="403"/>
      <c r="FN38" s="403"/>
      <c r="FO38" s="403"/>
      <c r="FP38" s="404"/>
    </row>
    <row r="39" spans="1:172" s="2" customFormat="1" ht="36" customHeight="1">
      <c r="A39" s="337">
        <v>8</v>
      </c>
      <c r="B39" s="337"/>
      <c r="C39" s="337"/>
      <c r="D39" s="337"/>
      <c r="E39" s="341" t="s">
        <v>732</v>
      </c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3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5"/>
      <c r="AH39" s="405"/>
      <c r="AI39" s="405"/>
      <c r="AJ39" s="405"/>
      <c r="AK39" s="405"/>
      <c r="AL39" s="405"/>
      <c r="AM39" s="405"/>
      <c r="AN39" s="405"/>
      <c r="AO39" s="405"/>
      <c r="AP39" s="405"/>
      <c r="AQ39" s="405"/>
      <c r="AR39" s="405"/>
      <c r="AS39" s="405"/>
      <c r="AT39" s="405"/>
      <c r="AU39" s="405"/>
      <c r="AV39" s="405"/>
      <c r="AW39" s="405"/>
      <c r="AX39" s="405"/>
      <c r="AY39" s="405"/>
      <c r="AZ39" s="405"/>
      <c r="BA39" s="405"/>
      <c r="BB39" s="405"/>
      <c r="BC39" s="405"/>
      <c r="BD39" s="405"/>
      <c r="BE39" s="405"/>
      <c r="BF39" s="405"/>
      <c r="BG39" s="405"/>
      <c r="BH39" s="405"/>
      <c r="BI39" s="405"/>
      <c r="BJ39" s="405"/>
      <c r="BK39" s="405"/>
      <c r="BL39" s="405"/>
      <c r="BM39" s="405"/>
      <c r="BN39" s="405"/>
      <c r="BO39" s="405"/>
      <c r="BP39" s="405"/>
      <c r="BQ39" s="405"/>
      <c r="BR39" s="405"/>
      <c r="BS39" s="405"/>
      <c r="BT39" s="405"/>
      <c r="BU39" s="405"/>
      <c r="BV39" s="405"/>
      <c r="BW39" s="405"/>
      <c r="BX39" s="405"/>
      <c r="BY39" s="405"/>
      <c r="BZ39" s="405"/>
      <c r="CA39" s="405"/>
      <c r="CB39" s="405"/>
      <c r="CC39" s="405"/>
      <c r="CD39" s="405"/>
      <c r="CE39" s="405"/>
      <c r="CF39" s="405"/>
      <c r="CG39" s="405"/>
      <c r="CH39" s="405"/>
      <c r="CI39" s="405"/>
      <c r="CJ39" s="405"/>
      <c r="CK39" s="405"/>
      <c r="CL39" s="405"/>
      <c r="CM39" s="405"/>
      <c r="CN39" s="405"/>
      <c r="CO39" s="405"/>
      <c r="CP39" s="405"/>
      <c r="CQ39" s="405"/>
      <c r="CR39" s="405"/>
      <c r="CS39" s="405"/>
      <c r="CT39" s="405"/>
      <c r="CU39" s="405"/>
      <c r="CV39" s="405"/>
      <c r="CW39" s="405"/>
      <c r="CX39" s="405"/>
      <c r="CY39" s="405"/>
      <c r="CZ39" s="405"/>
      <c r="DA39" s="405"/>
      <c r="DB39" s="405"/>
      <c r="DC39" s="405"/>
      <c r="DD39" s="405"/>
      <c r="DE39" s="405"/>
      <c r="DF39" s="405"/>
      <c r="DG39" s="405"/>
      <c r="DH39" s="405"/>
      <c r="DI39" s="335" t="s">
        <v>693</v>
      </c>
      <c r="DJ39" s="335"/>
      <c r="DK39" s="335"/>
      <c r="DL39" s="335"/>
      <c r="DM39" s="335"/>
      <c r="DN39" s="335"/>
      <c r="DO39" s="405"/>
      <c r="DP39" s="405"/>
      <c r="DQ39" s="405"/>
      <c r="DR39" s="405"/>
      <c r="DS39" s="405"/>
      <c r="DT39" s="405"/>
      <c r="DU39" s="405"/>
      <c r="DV39" s="405"/>
      <c r="DW39" s="405"/>
      <c r="DX39" s="405"/>
      <c r="DY39" s="405"/>
      <c r="DZ39" s="405"/>
      <c r="EA39" s="335" t="s">
        <v>693</v>
      </c>
      <c r="EB39" s="335"/>
      <c r="EC39" s="335"/>
      <c r="ED39" s="335"/>
      <c r="EE39" s="335"/>
      <c r="EF39" s="335"/>
      <c r="EG39" s="406"/>
      <c r="EH39" s="406"/>
      <c r="EI39" s="406"/>
      <c r="EJ39" s="406"/>
      <c r="EK39" s="406"/>
      <c r="EL39" s="406"/>
      <c r="EM39" s="406"/>
      <c r="EN39" s="406"/>
      <c r="EO39" s="406"/>
      <c r="EP39" s="406"/>
      <c r="EQ39" s="406"/>
      <c r="ER39" s="406"/>
      <c r="ES39" s="406"/>
      <c r="ET39" s="406"/>
      <c r="EU39" s="406"/>
      <c r="EV39" s="406"/>
      <c r="EW39" s="406"/>
      <c r="EX39" s="406"/>
      <c r="EY39" s="406"/>
      <c r="EZ39" s="406"/>
      <c r="FA39" s="406"/>
      <c r="FB39" s="406"/>
      <c r="FC39" s="406"/>
      <c r="FD39" s="406"/>
      <c r="FE39" s="344">
        <v>1.92</v>
      </c>
      <c r="FF39" s="344"/>
      <c r="FG39" s="344"/>
      <c r="FH39" s="344"/>
      <c r="FI39" s="344"/>
      <c r="FJ39" s="344"/>
      <c r="FK39" s="344">
        <f>EG39+EM39+ES39+EY39+FE39</f>
        <v>1.92</v>
      </c>
      <c r="FL39" s="344"/>
      <c r="FM39" s="344"/>
      <c r="FN39" s="344"/>
      <c r="FO39" s="344"/>
      <c r="FP39" s="344"/>
    </row>
    <row r="40" spans="1:172" s="2" customFormat="1" ht="36" customHeight="1">
      <c r="A40" s="350">
        <v>11</v>
      </c>
      <c r="B40" s="351"/>
      <c r="C40" s="351"/>
      <c r="D40" s="352"/>
      <c r="E40" s="341" t="s">
        <v>69</v>
      </c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3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5"/>
      <c r="CA40" s="335"/>
      <c r="CB40" s="335"/>
      <c r="CC40" s="335"/>
      <c r="CD40" s="335"/>
      <c r="CE40" s="335"/>
      <c r="CF40" s="335"/>
      <c r="CG40" s="335"/>
      <c r="CH40" s="335"/>
      <c r="CI40" s="335"/>
      <c r="CJ40" s="335"/>
      <c r="CK40" s="335"/>
      <c r="CL40" s="335"/>
      <c r="CM40" s="335"/>
      <c r="CN40" s="335"/>
      <c r="CO40" s="335"/>
      <c r="CP40" s="335"/>
      <c r="CQ40" s="335"/>
      <c r="CR40" s="335"/>
      <c r="CS40" s="335"/>
      <c r="CT40" s="335"/>
      <c r="CU40" s="335"/>
      <c r="CV40" s="335"/>
      <c r="CW40" s="335"/>
      <c r="CX40" s="335"/>
      <c r="CY40" s="335"/>
      <c r="CZ40" s="335"/>
      <c r="DA40" s="335"/>
      <c r="DB40" s="335"/>
      <c r="DC40" s="335"/>
      <c r="DD40" s="335"/>
      <c r="DE40" s="335"/>
      <c r="DF40" s="335"/>
      <c r="DG40" s="335"/>
      <c r="DH40" s="335"/>
      <c r="DI40" s="335"/>
      <c r="DJ40" s="335"/>
      <c r="DK40" s="335"/>
      <c r="DL40" s="335"/>
      <c r="DM40" s="335"/>
      <c r="DN40" s="335"/>
      <c r="DO40" s="335"/>
      <c r="DP40" s="335"/>
      <c r="DQ40" s="335"/>
      <c r="DR40" s="335"/>
      <c r="DS40" s="335"/>
      <c r="DT40" s="335"/>
      <c r="DU40" s="335" t="s">
        <v>704</v>
      </c>
      <c r="DV40" s="335"/>
      <c r="DW40" s="335"/>
      <c r="DX40" s="335"/>
      <c r="DY40" s="335"/>
      <c r="DZ40" s="335"/>
      <c r="EA40" s="335" t="s">
        <v>704</v>
      </c>
      <c r="EB40" s="335"/>
      <c r="EC40" s="335"/>
      <c r="ED40" s="335"/>
      <c r="EE40" s="335"/>
      <c r="EF40" s="335"/>
      <c r="EG40" s="344">
        <v>2.88</v>
      </c>
      <c r="EH40" s="344"/>
      <c r="EI40" s="344"/>
      <c r="EJ40" s="344"/>
      <c r="EK40" s="344"/>
      <c r="EL40" s="344"/>
      <c r="EM40" s="344">
        <v>14.91</v>
      </c>
      <c r="EN40" s="344"/>
      <c r="EO40" s="344"/>
      <c r="EP40" s="344"/>
      <c r="EQ40" s="344"/>
      <c r="ER40" s="344"/>
      <c r="ES40" s="344">
        <v>17.2</v>
      </c>
      <c r="ET40" s="344"/>
      <c r="EU40" s="344"/>
      <c r="EV40" s="344"/>
      <c r="EW40" s="344"/>
      <c r="EX40" s="344"/>
      <c r="EY40" s="344">
        <v>17.22</v>
      </c>
      <c r="EZ40" s="344"/>
      <c r="FA40" s="344"/>
      <c r="FB40" s="344"/>
      <c r="FC40" s="344"/>
      <c r="FD40" s="344"/>
      <c r="FE40" s="344">
        <v>15.41</v>
      </c>
      <c r="FF40" s="344"/>
      <c r="FG40" s="344"/>
      <c r="FH40" s="344"/>
      <c r="FI40" s="344"/>
      <c r="FJ40" s="344"/>
      <c r="FK40" s="344">
        <f t="shared" si="0"/>
        <v>67.61999999999999</v>
      </c>
      <c r="FL40" s="344"/>
      <c r="FM40" s="344"/>
      <c r="FN40" s="344"/>
      <c r="FO40" s="344"/>
      <c r="FP40" s="344"/>
    </row>
    <row r="41" spans="1:172" s="2" customFormat="1" ht="24" customHeight="1">
      <c r="A41" s="346">
        <v>3</v>
      </c>
      <c r="B41" s="346"/>
      <c r="C41" s="346"/>
      <c r="D41" s="346"/>
      <c r="E41" s="347" t="s">
        <v>77</v>
      </c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9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  <c r="CO41" s="335"/>
      <c r="CP41" s="335"/>
      <c r="CQ41" s="335"/>
      <c r="CR41" s="335"/>
      <c r="CS41" s="335"/>
      <c r="CT41" s="335"/>
      <c r="CU41" s="335"/>
      <c r="CV41" s="335"/>
      <c r="CW41" s="335"/>
      <c r="CX41" s="335"/>
      <c r="CY41" s="335"/>
      <c r="CZ41" s="335"/>
      <c r="DA41" s="335"/>
      <c r="DB41" s="335"/>
      <c r="DC41" s="335"/>
      <c r="DD41" s="335"/>
      <c r="DE41" s="335"/>
      <c r="DF41" s="335"/>
      <c r="DG41" s="335"/>
      <c r="DH41" s="335"/>
      <c r="DI41" s="335"/>
      <c r="DJ41" s="335"/>
      <c r="DK41" s="335"/>
      <c r="DL41" s="335"/>
      <c r="DM41" s="335"/>
      <c r="DN41" s="335"/>
      <c r="DO41" s="335"/>
      <c r="DP41" s="335"/>
      <c r="DQ41" s="335"/>
      <c r="DR41" s="335"/>
      <c r="DS41" s="335"/>
      <c r="DT41" s="335"/>
      <c r="DU41" s="335"/>
      <c r="DV41" s="335"/>
      <c r="DW41" s="335"/>
      <c r="DX41" s="335"/>
      <c r="DY41" s="335"/>
      <c r="DZ41" s="335"/>
      <c r="EA41" s="335"/>
      <c r="EB41" s="335"/>
      <c r="EC41" s="335"/>
      <c r="ED41" s="335"/>
      <c r="EE41" s="335"/>
      <c r="EF41" s="335"/>
      <c r="EG41" s="345">
        <v>1.35</v>
      </c>
      <c r="EH41" s="345"/>
      <c r="EI41" s="345"/>
      <c r="EJ41" s="345"/>
      <c r="EK41" s="345"/>
      <c r="EL41" s="345"/>
      <c r="EM41" s="345">
        <f>EM42</f>
        <v>2.05</v>
      </c>
      <c r="EN41" s="345"/>
      <c r="EO41" s="345"/>
      <c r="EP41" s="345"/>
      <c r="EQ41" s="345"/>
      <c r="ER41" s="345"/>
      <c r="ES41" s="345">
        <f>ES42</f>
        <v>1.3</v>
      </c>
      <c r="ET41" s="345"/>
      <c r="EU41" s="345"/>
      <c r="EV41" s="345"/>
      <c r="EW41" s="345"/>
      <c r="EX41" s="345"/>
      <c r="EY41" s="345">
        <f>EY42</f>
        <v>1.8</v>
      </c>
      <c r="EZ41" s="345"/>
      <c r="FA41" s="345"/>
      <c r="FB41" s="345"/>
      <c r="FC41" s="345"/>
      <c r="FD41" s="345"/>
      <c r="FE41" s="345">
        <f>FE42</f>
        <v>1.67</v>
      </c>
      <c r="FF41" s="345"/>
      <c r="FG41" s="345"/>
      <c r="FH41" s="345"/>
      <c r="FI41" s="345"/>
      <c r="FJ41" s="345"/>
      <c r="FK41" s="345">
        <f t="shared" si="0"/>
        <v>8.17</v>
      </c>
      <c r="FL41" s="345"/>
      <c r="FM41" s="345"/>
      <c r="FN41" s="345"/>
      <c r="FO41" s="345"/>
      <c r="FP41" s="345"/>
    </row>
    <row r="42" spans="1:172" s="2" customFormat="1" ht="27" customHeight="1">
      <c r="A42" s="337">
        <v>1</v>
      </c>
      <c r="B42" s="337"/>
      <c r="C42" s="337"/>
      <c r="D42" s="337"/>
      <c r="E42" s="341" t="s">
        <v>77</v>
      </c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3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35"/>
      <c r="BM42" s="335"/>
      <c r="BN42" s="335"/>
      <c r="BO42" s="335"/>
      <c r="BP42" s="335"/>
      <c r="BQ42" s="335"/>
      <c r="BR42" s="335"/>
      <c r="BS42" s="335"/>
      <c r="BT42" s="335"/>
      <c r="BU42" s="335"/>
      <c r="BV42" s="335"/>
      <c r="BW42" s="335"/>
      <c r="BX42" s="335"/>
      <c r="BY42" s="335"/>
      <c r="BZ42" s="335"/>
      <c r="CA42" s="335"/>
      <c r="CB42" s="335"/>
      <c r="CC42" s="335"/>
      <c r="CD42" s="335"/>
      <c r="CE42" s="335"/>
      <c r="CF42" s="335"/>
      <c r="CG42" s="335"/>
      <c r="CH42" s="335"/>
      <c r="CI42" s="335"/>
      <c r="CJ42" s="335"/>
      <c r="CK42" s="335"/>
      <c r="CL42" s="335"/>
      <c r="CM42" s="335"/>
      <c r="CN42" s="335"/>
      <c r="CO42" s="335"/>
      <c r="CP42" s="335"/>
      <c r="CQ42" s="335"/>
      <c r="CR42" s="335"/>
      <c r="CS42" s="335"/>
      <c r="CT42" s="335"/>
      <c r="CU42" s="335"/>
      <c r="CV42" s="335"/>
      <c r="CW42" s="335"/>
      <c r="CX42" s="335"/>
      <c r="CY42" s="335"/>
      <c r="CZ42" s="335"/>
      <c r="DA42" s="335"/>
      <c r="DB42" s="335"/>
      <c r="DC42" s="335"/>
      <c r="DD42" s="335"/>
      <c r="DE42" s="335"/>
      <c r="DF42" s="335"/>
      <c r="DG42" s="335"/>
      <c r="DH42" s="335"/>
      <c r="DI42" s="335"/>
      <c r="DJ42" s="335"/>
      <c r="DK42" s="335"/>
      <c r="DL42" s="335"/>
      <c r="DM42" s="335"/>
      <c r="DN42" s="335"/>
      <c r="DO42" s="335"/>
      <c r="DP42" s="335"/>
      <c r="DQ42" s="335"/>
      <c r="DR42" s="335"/>
      <c r="DS42" s="335"/>
      <c r="DT42" s="335"/>
      <c r="DU42" s="335"/>
      <c r="DV42" s="335"/>
      <c r="DW42" s="335"/>
      <c r="DX42" s="335"/>
      <c r="DY42" s="335"/>
      <c r="DZ42" s="335"/>
      <c r="EA42" s="335"/>
      <c r="EB42" s="335"/>
      <c r="EC42" s="335"/>
      <c r="ED42" s="335"/>
      <c r="EE42" s="335"/>
      <c r="EF42" s="335"/>
      <c r="EG42" s="344">
        <v>1.35</v>
      </c>
      <c r="EH42" s="344"/>
      <c r="EI42" s="344"/>
      <c r="EJ42" s="344"/>
      <c r="EK42" s="344"/>
      <c r="EL42" s="344"/>
      <c r="EM42" s="344">
        <v>2.05</v>
      </c>
      <c r="EN42" s="344"/>
      <c r="EO42" s="344"/>
      <c r="EP42" s="344"/>
      <c r="EQ42" s="344"/>
      <c r="ER42" s="344"/>
      <c r="ES42" s="344">
        <v>1.3</v>
      </c>
      <c r="ET42" s="344"/>
      <c r="EU42" s="344"/>
      <c r="EV42" s="344"/>
      <c r="EW42" s="344"/>
      <c r="EX42" s="344"/>
      <c r="EY42" s="344">
        <v>1.8</v>
      </c>
      <c r="EZ42" s="344"/>
      <c r="FA42" s="344"/>
      <c r="FB42" s="344"/>
      <c r="FC42" s="344"/>
      <c r="FD42" s="344"/>
      <c r="FE42" s="344">
        <v>1.67</v>
      </c>
      <c r="FF42" s="344"/>
      <c r="FG42" s="344"/>
      <c r="FH42" s="344"/>
      <c r="FI42" s="344"/>
      <c r="FJ42" s="344"/>
      <c r="FK42" s="344">
        <f t="shared" si="0"/>
        <v>8.17</v>
      </c>
      <c r="FL42" s="344"/>
      <c r="FM42" s="344"/>
      <c r="FN42" s="344"/>
      <c r="FO42" s="344"/>
      <c r="FP42" s="344"/>
    </row>
    <row r="43" spans="1:172" s="2" customFormat="1" ht="24" customHeight="1">
      <c r="A43" s="346">
        <v>4</v>
      </c>
      <c r="B43" s="346"/>
      <c r="C43" s="346"/>
      <c r="D43" s="346"/>
      <c r="E43" s="347" t="s">
        <v>75</v>
      </c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9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5"/>
      <c r="BI43" s="335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5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  <c r="CO43" s="335"/>
      <c r="CP43" s="335"/>
      <c r="CQ43" s="335"/>
      <c r="CR43" s="335"/>
      <c r="CS43" s="335"/>
      <c r="CT43" s="335"/>
      <c r="CU43" s="335"/>
      <c r="CV43" s="335"/>
      <c r="CW43" s="335"/>
      <c r="CX43" s="335"/>
      <c r="CY43" s="335"/>
      <c r="CZ43" s="335"/>
      <c r="DA43" s="335"/>
      <c r="DB43" s="335"/>
      <c r="DC43" s="335"/>
      <c r="DD43" s="335"/>
      <c r="DE43" s="335"/>
      <c r="DF43" s="335"/>
      <c r="DG43" s="335"/>
      <c r="DH43" s="335"/>
      <c r="DI43" s="335"/>
      <c r="DJ43" s="335"/>
      <c r="DK43" s="335"/>
      <c r="DL43" s="335"/>
      <c r="DM43" s="335"/>
      <c r="DN43" s="335"/>
      <c r="DO43" s="335"/>
      <c r="DP43" s="335"/>
      <c r="DQ43" s="335"/>
      <c r="DR43" s="335"/>
      <c r="DS43" s="335"/>
      <c r="DT43" s="335"/>
      <c r="DU43" s="335"/>
      <c r="DV43" s="335"/>
      <c r="DW43" s="335"/>
      <c r="DX43" s="335"/>
      <c r="DY43" s="335"/>
      <c r="DZ43" s="335"/>
      <c r="EA43" s="335"/>
      <c r="EB43" s="335"/>
      <c r="EC43" s="335"/>
      <c r="ED43" s="335"/>
      <c r="EE43" s="335"/>
      <c r="EF43" s="335"/>
      <c r="EG43" s="345">
        <v>10.08</v>
      </c>
      <c r="EH43" s="345"/>
      <c r="EI43" s="345"/>
      <c r="EJ43" s="345"/>
      <c r="EK43" s="345"/>
      <c r="EL43" s="345"/>
      <c r="EM43" s="345">
        <f>EM44</f>
        <v>7.14</v>
      </c>
      <c r="EN43" s="345"/>
      <c r="EO43" s="345"/>
      <c r="EP43" s="345"/>
      <c r="EQ43" s="345"/>
      <c r="ER43" s="345"/>
      <c r="ES43" s="345">
        <f>ES44</f>
        <v>3.98</v>
      </c>
      <c r="ET43" s="345"/>
      <c r="EU43" s="345"/>
      <c r="EV43" s="345"/>
      <c r="EW43" s="345"/>
      <c r="EX43" s="345"/>
      <c r="EY43" s="345">
        <f>EY44</f>
        <v>5.39</v>
      </c>
      <c r="EZ43" s="345"/>
      <c r="FA43" s="345"/>
      <c r="FB43" s="345"/>
      <c r="FC43" s="345"/>
      <c r="FD43" s="345"/>
      <c r="FE43" s="345">
        <f>FE44</f>
        <v>13.32</v>
      </c>
      <c r="FF43" s="345"/>
      <c r="FG43" s="345"/>
      <c r="FH43" s="345"/>
      <c r="FI43" s="345"/>
      <c r="FJ43" s="345"/>
      <c r="FK43" s="345">
        <f t="shared" si="0"/>
        <v>39.91</v>
      </c>
      <c r="FL43" s="345"/>
      <c r="FM43" s="345"/>
      <c r="FN43" s="345"/>
      <c r="FO43" s="345"/>
      <c r="FP43" s="345"/>
    </row>
    <row r="44" spans="1:172" s="2" customFormat="1" ht="17.25" customHeight="1">
      <c r="A44" s="337">
        <v>1</v>
      </c>
      <c r="B44" s="337"/>
      <c r="C44" s="337"/>
      <c r="D44" s="337"/>
      <c r="E44" s="341" t="s">
        <v>75</v>
      </c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3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335"/>
      <c r="BJ44" s="335"/>
      <c r="BK44" s="335"/>
      <c r="BL44" s="335"/>
      <c r="BM44" s="335"/>
      <c r="BN44" s="335"/>
      <c r="BO44" s="335"/>
      <c r="BP44" s="335"/>
      <c r="BQ44" s="335"/>
      <c r="BR44" s="335"/>
      <c r="BS44" s="335"/>
      <c r="BT44" s="335"/>
      <c r="BU44" s="335"/>
      <c r="BV44" s="335"/>
      <c r="BW44" s="335"/>
      <c r="BX44" s="335"/>
      <c r="BY44" s="335"/>
      <c r="BZ44" s="335"/>
      <c r="CA44" s="335"/>
      <c r="CB44" s="335"/>
      <c r="CC44" s="335"/>
      <c r="CD44" s="335"/>
      <c r="CE44" s="335"/>
      <c r="CF44" s="335"/>
      <c r="CG44" s="335"/>
      <c r="CH44" s="335"/>
      <c r="CI44" s="335"/>
      <c r="CJ44" s="335"/>
      <c r="CK44" s="335"/>
      <c r="CL44" s="335"/>
      <c r="CM44" s="335"/>
      <c r="CN44" s="335"/>
      <c r="CO44" s="335"/>
      <c r="CP44" s="335"/>
      <c r="CQ44" s="335"/>
      <c r="CR44" s="335"/>
      <c r="CS44" s="335"/>
      <c r="CT44" s="335"/>
      <c r="CU44" s="335"/>
      <c r="CV44" s="335"/>
      <c r="CW44" s="335"/>
      <c r="CX44" s="335"/>
      <c r="CY44" s="335"/>
      <c r="CZ44" s="335"/>
      <c r="DA44" s="335"/>
      <c r="DB44" s="335"/>
      <c r="DC44" s="335"/>
      <c r="DD44" s="335"/>
      <c r="DE44" s="335"/>
      <c r="DF44" s="335"/>
      <c r="DG44" s="335"/>
      <c r="DH44" s="335"/>
      <c r="DI44" s="335"/>
      <c r="DJ44" s="335"/>
      <c r="DK44" s="335"/>
      <c r="DL44" s="335"/>
      <c r="DM44" s="335"/>
      <c r="DN44" s="335"/>
      <c r="DO44" s="335"/>
      <c r="DP44" s="335"/>
      <c r="DQ44" s="335"/>
      <c r="DR44" s="335"/>
      <c r="DS44" s="335"/>
      <c r="DT44" s="335"/>
      <c r="DU44" s="335"/>
      <c r="DV44" s="335"/>
      <c r="DW44" s="335"/>
      <c r="DX44" s="335"/>
      <c r="DY44" s="335"/>
      <c r="DZ44" s="335"/>
      <c r="EA44" s="335"/>
      <c r="EB44" s="335"/>
      <c r="EC44" s="335"/>
      <c r="ED44" s="335"/>
      <c r="EE44" s="335"/>
      <c r="EF44" s="335"/>
      <c r="EG44" s="344">
        <v>10.08</v>
      </c>
      <c r="EH44" s="344"/>
      <c r="EI44" s="344"/>
      <c r="EJ44" s="344"/>
      <c r="EK44" s="344"/>
      <c r="EL44" s="344"/>
      <c r="EM44" s="344">
        <v>7.14</v>
      </c>
      <c r="EN44" s="344"/>
      <c r="EO44" s="344"/>
      <c r="EP44" s="344"/>
      <c r="EQ44" s="344"/>
      <c r="ER44" s="344"/>
      <c r="ES44" s="344">
        <v>3.98</v>
      </c>
      <c r="ET44" s="344"/>
      <c r="EU44" s="344"/>
      <c r="EV44" s="344"/>
      <c r="EW44" s="344"/>
      <c r="EX44" s="344"/>
      <c r="EY44" s="344">
        <v>5.39</v>
      </c>
      <c r="EZ44" s="344"/>
      <c r="FA44" s="344"/>
      <c r="FB44" s="344"/>
      <c r="FC44" s="344"/>
      <c r="FD44" s="344"/>
      <c r="FE44" s="344">
        <v>13.32</v>
      </c>
      <c r="FF44" s="344"/>
      <c r="FG44" s="344"/>
      <c r="FH44" s="344"/>
      <c r="FI44" s="344"/>
      <c r="FJ44" s="344"/>
      <c r="FK44" s="344">
        <f t="shared" si="0"/>
        <v>39.91</v>
      </c>
      <c r="FL44" s="344"/>
      <c r="FM44" s="344"/>
      <c r="FN44" s="344"/>
      <c r="FO44" s="344"/>
      <c r="FP44" s="344"/>
    </row>
    <row r="45" spans="1:172" s="2" customFormat="1" ht="18.75" customHeight="1">
      <c r="A45" s="346">
        <v>5</v>
      </c>
      <c r="B45" s="346"/>
      <c r="C45" s="346"/>
      <c r="D45" s="346"/>
      <c r="E45" s="347" t="s">
        <v>76</v>
      </c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9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35"/>
      <c r="BO45" s="335"/>
      <c r="BP45" s="335"/>
      <c r="BQ45" s="335"/>
      <c r="BR45" s="335"/>
      <c r="BS45" s="335"/>
      <c r="BT45" s="335"/>
      <c r="BU45" s="335"/>
      <c r="BV45" s="335"/>
      <c r="BW45" s="335"/>
      <c r="BX45" s="335"/>
      <c r="BY45" s="335"/>
      <c r="BZ45" s="335"/>
      <c r="CA45" s="335"/>
      <c r="CB45" s="335"/>
      <c r="CC45" s="335"/>
      <c r="CD45" s="335"/>
      <c r="CE45" s="335"/>
      <c r="CF45" s="335"/>
      <c r="CG45" s="335"/>
      <c r="CH45" s="335"/>
      <c r="CI45" s="335"/>
      <c r="CJ45" s="335"/>
      <c r="CK45" s="335"/>
      <c r="CL45" s="335"/>
      <c r="CM45" s="335"/>
      <c r="CN45" s="335"/>
      <c r="CO45" s="335"/>
      <c r="CP45" s="335"/>
      <c r="CQ45" s="335"/>
      <c r="CR45" s="335"/>
      <c r="CS45" s="335"/>
      <c r="CT45" s="335"/>
      <c r="CU45" s="335"/>
      <c r="CV45" s="335"/>
      <c r="CW45" s="335"/>
      <c r="CX45" s="335"/>
      <c r="CY45" s="335"/>
      <c r="CZ45" s="335"/>
      <c r="DA45" s="335"/>
      <c r="DB45" s="335"/>
      <c r="DC45" s="335"/>
      <c r="DD45" s="335"/>
      <c r="DE45" s="335"/>
      <c r="DF45" s="335"/>
      <c r="DG45" s="335"/>
      <c r="DH45" s="335"/>
      <c r="DI45" s="335"/>
      <c r="DJ45" s="335"/>
      <c r="DK45" s="335"/>
      <c r="DL45" s="335"/>
      <c r="DM45" s="335"/>
      <c r="DN45" s="335"/>
      <c r="DO45" s="335"/>
      <c r="DP45" s="335"/>
      <c r="DQ45" s="335"/>
      <c r="DR45" s="335"/>
      <c r="DS45" s="335"/>
      <c r="DT45" s="335"/>
      <c r="DU45" s="335"/>
      <c r="DV45" s="335"/>
      <c r="DW45" s="335"/>
      <c r="DX45" s="335"/>
      <c r="DY45" s="335"/>
      <c r="DZ45" s="335"/>
      <c r="EA45" s="335"/>
      <c r="EB45" s="335"/>
      <c r="EC45" s="335"/>
      <c r="ED45" s="335"/>
      <c r="EE45" s="335"/>
      <c r="EF45" s="335"/>
      <c r="EG45" s="345">
        <v>0.1</v>
      </c>
      <c r="EH45" s="345"/>
      <c r="EI45" s="345"/>
      <c r="EJ45" s="345"/>
      <c r="EK45" s="345"/>
      <c r="EL45" s="345"/>
      <c r="EM45" s="345">
        <f>EM46</f>
        <v>0.34</v>
      </c>
      <c r="EN45" s="345"/>
      <c r="EO45" s="345"/>
      <c r="EP45" s="345"/>
      <c r="EQ45" s="345"/>
      <c r="ER45" s="345"/>
      <c r="ES45" s="345">
        <f>ES46</f>
        <v>0.34</v>
      </c>
      <c r="ET45" s="345"/>
      <c r="EU45" s="345"/>
      <c r="EV45" s="345"/>
      <c r="EW45" s="345"/>
      <c r="EX45" s="345"/>
      <c r="EY45" s="345">
        <f>EY46</f>
        <v>0.22</v>
      </c>
      <c r="EZ45" s="345"/>
      <c r="FA45" s="345"/>
      <c r="FB45" s="345"/>
      <c r="FC45" s="345"/>
      <c r="FD45" s="345"/>
      <c r="FE45" s="345">
        <f>FE46</f>
        <v>0.33</v>
      </c>
      <c r="FF45" s="345"/>
      <c r="FG45" s="345"/>
      <c r="FH45" s="345"/>
      <c r="FI45" s="345"/>
      <c r="FJ45" s="345"/>
      <c r="FK45" s="345">
        <f t="shared" si="0"/>
        <v>1.33</v>
      </c>
      <c r="FL45" s="345"/>
      <c r="FM45" s="345"/>
      <c r="FN45" s="345"/>
      <c r="FO45" s="345"/>
      <c r="FP45" s="345"/>
    </row>
    <row r="46" spans="1:172" s="2" customFormat="1" ht="20.25" customHeight="1">
      <c r="A46" s="337">
        <v>1</v>
      </c>
      <c r="B46" s="337"/>
      <c r="C46" s="337"/>
      <c r="D46" s="337"/>
      <c r="E46" s="341" t="s">
        <v>76</v>
      </c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3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35"/>
      <c r="BM46" s="335"/>
      <c r="BN46" s="335"/>
      <c r="BO46" s="335"/>
      <c r="BP46" s="335"/>
      <c r="BQ46" s="335"/>
      <c r="BR46" s="335"/>
      <c r="BS46" s="335"/>
      <c r="BT46" s="335"/>
      <c r="BU46" s="335"/>
      <c r="BV46" s="335"/>
      <c r="BW46" s="335"/>
      <c r="BX46" s="335"/>
      <c r="BY46" s="335"/>
      <c r="BZ46" s="335"/>
      <c r="CA46" s="335"/>
      <c r="CB46" s="335"/>
      <c r="CC46" s="335"/>
      <c r="CD46" s="335"/>
      <c r="CE46" s="335"/>
      <c r="CF46" s="335"/>
      <c r="CG46" s="335"/>
      <c r="CH46" s="335"/>
      <c r="CI46" s="335"/>
      <c r="CJ46" s="335"/>
      <c r="CK46" s="335"/>
      <c r="CL46" s="335"/>
      <c r="CM46" s="335"/>
      <c r="CN46" s="335"/>
      <c r="CO46" s="335"/>
      <c r="CP46" s="335"/>
      <c r="CQ46" s="335"/>
      <c r="CR46" s="335"/>
      <c r="CS46" s="335"/>
      <c r="CT46" s="335"/>
      <c r="CU46" s="335"/>
      <c r="CV46" s="335"/>
      <c r="CW46" s="335"/>
      <c r="CX46" s="335"/>
      <c r="CY46" s="335"/>
      <c r="CZ46" s="335"/>
      <c r="DA46" s="335"/>
      <c r="DB46" s="335"/>
      <c r="DC46" s="335"/>
      <c r="DD46" s="335"/>
      <c r="DE46" s="335"/>
      <c r="DF46" s="335"/>
      <c r="DG46" s="335"/>
      <c r="DH46" s="335"/>
      <c r="DI46" s="335"/>
      <c r="DJ46" s="335"/>
      <c r="DK46" s="335"/>
      <c r="DL46" s="335"/>
      <c r="DM46" s="335"/>
      <c r="DN46" s="335"/>
      <c r="DO46" s="335"/>
      <c r="DP46" s="335"/>
      <c r="DQ46" s="335"/>
      <c r="DR46" s="335"/>
      <c r="DS46" s="335"/>
      <c r="DT46" s="335"/>
      <c r="DU46" s="335"/>
      <c r="DV46" s="335"/>
      <c r="DW46" s="335"/>
      <c r="DX46" s="335"/>
      <c r="DY46" s="335"/>
      <c r="DZ46" s="335"/>
      <c r="EA46" s="335"/>
      <c r="EB46" s="335"/>
      <c r="EC46" s="335"/>
      <c r="ED46" s="335"/>
      <c r="EE46" s="335"/>
      <c r="EF46" s="335"/>
      <c r="EG46" s="344">
        <v>0.1</v>
      </c>
      <c r="EH46" s="344"/>
      <c r="EI46" s="344"/>
      <c r="EJ46" s="344"/>
      <c r="EK46" s="344"/>
      <c r="EL46" s="344"/>
      <c r="EM46" s="344">
        <v>0.34</v>
      </c>
      <c r="EN46" s="344"/>
      <c r="EO46" s="344"/>
      <c r="EP46" s="344"/>
      <c r="EQ46" s="344"/>
      <c r="ER46" s="344"/>
      <c r="ES46" s="344">
        <v>0.34</v>
      </c>
      <c r="ET46" s="344"/>
      <c r="EU46" s="344"/>
      <c r="EV46" s="344"/>
      <c r="EW46" s="344"/>
      <c r="EX46" s="344"/>
      <c r="EY46" s="344">
        <v>0.22</v>
      </c>
      <c r="EZ46" s="344"/>
      <c r="FA46" s="344"/>
      <c r="FB46" s="344"/>
      <c r="FC46" s="344"/>
      <c r="FD46" s="344"/>
      <c r="FE46" s="344">
        <v>0.33</v>
      </c>
      <c r="FF46" s="344"/>
      <c r="FG46" s="344"/>
      <c r="FH46" s="344"/>
      <c r="FI46" s="344"/>
      <c r="FJ46" s="344"/>
      <c r="FK46" s="344">
        <f t="shared" si="0"/>
        <v>1.33</v>
      </c>
      <c r="FL46" s="344"/>
      <c r="FM46" s="344"/>
      <c r="FN46" s="344"/>
      <c r="FO46" s="344"/>
      <c r="FP46" s="344"/>
    </row>
    <row r="47" spans="1:172" s="2" customFormat="1" ht="12.75">
      <c r="A47" s="337"/>
      <c r="B47" s="337"/>
      <c r="C47" s="337"/>
      <c r="D47" s="337"/>
      <c r="E47" s="341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3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335"/>
      <c r="BI47" s="335"/>
      <c r="BJ47" s="335"/>
      <c r="BK47" s="335"/>
      <c r="BL47" s="335"/>
      <c r="BM47" s="335"/>
      <c r="BN47" s="335"/>
      <c r="BO47" s="335"/>
      <c r="BP47" s="335"/>
      <c r="BQ47" s="335"/>
      <c r="BR47" s="335"/>
      <c r="BS47" s="335"/>
      <c r="BT47" s="335"/>
      <c r="BU47" s="335"/>
      <c r="BV47" s="335"/>
      <c r="BW47" s="335"/>
      <c r="BX47" s="335"/>
      <c r="BY47" s="335"/>
      <c r="BZ47" s="335"/>
      <c r="CA47" s="335"/>
      <c r="CB47" s="335"/>
      <c r="CC47" s="335"/>
      <c r="CD47" s="335"/>
      <c r="CE47" s="335"/>
      <c r="CF47" s="335"/>
      <c r="CG47" s="335"/>
      <c r="CH47" s="335"/>
      <c r="CI47" s="335"/>
      <c r="CJ47" s="335"/>
      <c r="CK47" s="335"/>
      <c r="CL47" s="335"/>
      <c r="CM47" s="335"/>
      <c r="CN47" s="335"/>
      <c r="CO47" s="335"/>
      <c r="CP47" s="335"/>
      <c r="CQ47" s="335"/>
      <c r="CR47" s="335"/>
      <c r="CS47" s="335"/>
      <c r="CT47" s="335"/>
      <c r="CU47" s="335"/>
      <c r="CV47" s="335"/>
      <c r="CW47" s="335"/>
      <c r="CX47" s="335"/>
      <c r="CY47" s="335"/>
      <c r="CZ47" s="335"/>
      <c r="DA47" s="335"/>
      <c r="DB47" s="335"/>
      <c r="DC47" s="335"/>
      <c r="DD47" s="335"/>
      <c r="DE47" s="335"/>
      <c r="DF47" s="335"/>
      <c r="DG47" s="335"/>
      <c r="DH47" s="335"/>
      <c r="DI47" s="335"/>
      <c r="DJ47" s="335"/>
      <c r="DK47" s="335"/>
      <c r="DL47" s="335"/>
      <c r="DM47" s="335"/>
      <c r="DN47" s="335"/>
      <c r="DO47" s="335"/>
      <c r="DP47" s="335"/>
      <c r="DQ47" s="335"/>
      <c r="DR47" s="335"/>
      <c r="DS47" s="335"/>
      <c r="DT47" s="335"/>
      <c r="DU47" s="335"/>
      <c r="DV47" s="335"/>
      <c r="DW47" s="335"/>
      <c r="DX47" s="335"/>
      <c r="DY47" s="335"/>
      <c r="DZ47" s="335"/>
      <c r="EA47" s="335"/>
      <c r="EB47" s="335"/>
      <c r="EC47" s="335"/>
      <c r="ED47" s="335"/>
      <c r="EE47" s="335"/>
      <c r="EF47" s="335"/>
      <c r="EG47" s="344"/>
      <c r="EH47" s="344"/>
      <c r="EI47" s="344"/>
      <c r="EJ47" s="344"/>
      <c r="EK47" s="344"/>
      <c r="EL47" s="344"/>
      <c r="EM47" s="344"/>
      <c r="EN47" s="344"/>
      <c r="EO47" s="344"/>
      <c r="EP47" s="344"/>
      <c r="EQ47" s="344"/>
      <c r="ER47" s="344"/>
      <c r="ES47" s="344"/>
      <c r="ET47" s="344"/>
      <c r="EU47" s="344"/>
      <c r="EV47" s="344"/>
      <c r="EW47" s="344"/>
      <c r="EX47" s="344"/>
      <c r="EY47" s="344"/>
      <c r="EZ47" s="344"/>
      <c r="FA47" s="344"/>
      <c r="FB47" s="344"/>
      <c r="FC47" s="344"/>
      <c r="FD47" s="344"/>
      <c r="FE47" s="344"/>
      <c r="FF47" s="344"/>
      <c r="FG47" s="344"/>
      <c r="FH47" s="344"/>
      <c r="FI47" s="344"/>
      <c r="FJ47" s="344"/>
      <c r="FK47" s="344"/>
      <c r="FL47" s="344"/>
      <c r="FM47" s="344"/>
      <c r="FN47" s="344"/>
      <c r="FO47" s="344"/>
      <c r="FP47" s="344"/>
    </row>
    <row r="48" spans="1:172" s="2" customFormat="1" ht="12.75">
      <c r="A48" s="337"/>
      <c r="B48" s="337"/>
      <c r="C48" s="337"/>
      <c r="D48" s="337"/>
      <c r="E48" s="341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3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35"/>
      <c r="BZ48" s="335"/>
      <c r="CA48" s="335"/>
      <c r="CB48" s="335"/>
      <c r="CC48" s="335"/>
      <c r="CD48" s="335"/>
      <c r="CE48" s="335"/>
      <c r="CF48" s="335"/>
      <c r="CG48" s="335"/>
      <c r="CH48" s="335"/>
      <c r="CI48" s="335"/>
      <c r="CJ48" s="335"/>
      <c r="CK48" s="335"/>
      <c r="CL48" s="335"/>
      <c r="CM48" s="335"/>
      <c r="CN48" s="335"/>
      <c r="CO48" s="335"/>
      <c r="CP48" s="335"/>
      <c r="CQ48" s="335"/>
      <c r="CR48" s="335"/>
      <c r="CS48" s="335"/>
      <c r="CT48" s="335"/>
      <c r="CU48" s="335"/>
      <c r="CV48" s="335"/>
      <c r="CW48" s="335"/>
      <c r="CX48" s="335"/>
      <c r="CY48" s="335"/>
      <c r="CZ48" s="335"/>
      <c r="DA48" s="335"/>
      <c r="DB48" s="335"/>
      <c r="DC48" s="335"/>
      <c r="DD48" s="335"/>
      <c r="DE48" s="335"/>
      <c r="DF48" s="335"/>
      <c r="DG48" s="335"/>
      <c r="DH48" s="335"/>
      <c r="DI48" s="335"/>
      <c r="DJ48" s="335"/>
      <c r="DK48" s="335"/>
      <c r="DL48" s="335"/>
      <c r="DM48" s="335"/>
      <c r="DN48" s="335"/>
      <c r="DO48" s="335"/>
      <c r="DP48" s="335"/>
      <c r="DQ48" s="335"/>
      <c r="DR48" s="335"/>
      <c r="DS48" s="335"/>
      <c r="DT48" s="335"/>
      <c r="DU48" s="335"/>
      <c r="DV48" s="335"/>
      <c r="DW48" s="335"/>
      <c r="DX48" s="335"/>
      <c r="DY48" s="335"/>
      <c r="DZ48" s="335"/>
      <c r="EA48" s="335"/>
      <c r="EB48" s="335"/>
      <c r="EC48" s="335"/>
      <c r="ED48" s="335"/>
      <c r="EE48" s="335"/>
      <c r="EF48" s="335"/>
      <c r="EG48" s="335"/>
      <c r="EH48" s="335"/>
      <c r="EI48" s="335"/>
      <c r="EJ48" s="335"/>
      <c r="EK48" s="335"/>
      <c r="EL48" s="335"/>
      <c r="EM48" s="335"/>
      <c r="EN48" s="335"/>
      <c r="EO48" s="335"/>
      <c r="EP48" s="335"/>
      <c r="EQ48" s="335"/>
      <c r="ER48" s="335"/>
      <c r="ES48" s="335"/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35"/>
      <c r="FE48" s="335"/>
      <c r="FF48" s="335"/>
      <c r="FG48" s="335"/>
      <c r="FH48" s="335"/>
      <c r="FI48" s="335"/>
      <c r="FJ48" s="335"/>
      <c r="FK48" s="335"/>
      <c r="FL48" s="335"/>
      <c r="FM48" s="335"/>
      <c r="FN48" s="335"/>
      <c r="FO48" s="335"/>
      <c r="FP48" s="335"/>
    </row>
    <row r="49" spans="1:172" s="2" customFormat="1" ht="12.75">
      <c r="A49" s="337"/>
      <c r="B49" s="337"/>
      <c r="C49" s="337"/>
      <c r="D49" s="337"/>
      <c r="E49" s="341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3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335"/>
      <c r="BM49" s="335"/>
      <c r="BN49" s="335"/>
      <c r="BO49" s="335"/>
      <c r="BP49" s="335"/>
      <c r="BQ49" s="335"/>
      <c r="BR49" s="335"/>
      <c r="BS49" s="335"/>
      <c r="BT49" s="335"/>
      <c r="BU49" s="335"/>
      <c r="BV49" s="335"/>
      <c r="BW49" s="335"/>
      <c r="BX49" s="335"/>
      <c r="BY49" s="335"/>
      <c r="BZ49" s="335"/>
      <c r="CA49" s="335"/>
      <c r="CB49" s="335"/>
      <c r="CC49" s="335"/>
      <c r="CD49" s="335"/>
      <c r="CE49" s="335"/>
      <c r="CF49" s="335"/>
      <c r="CG49" s="335"/>
      <c r="CH49" s="335"/>
      <c r="CI49" s="335"/>
      <c r="CJ49" s="335"/>
      <c r="CK49" s="335"/>
      <c r="CL49" s="335"/>
      <c r="CM49" s="335"/>
      <c r="CN49" s="335"/>
      <c r="CO49" s="335"/>
      <c r="CP49" s="335"/>
      <c r="CQ49" s="335"/>
      <c r="CR49" s="335"/>
      <c r="CS49" s="335"/>
      <c r="CT49" s="335"/>
      <c r="CU49" s="335"/>
      <c r="CV49" s="335"/>
      <c r="CW49" s="335"/>
      <c r="CX49" s="335"/>
      <c r="CY49" s="335"/>
      <c r="CZ49" s="335"/>
      <c r="DA49" s="335"/>
      <c r="DB49" s="335"/>
      <c r="DC49" s="335"/>
      <c r="DD49" s="335"/>
      <c r="DE49" s="335"/>
      <c r="DF49" s="335"/>
      <c r="DG49" s="335"/>
      <c r="DH49" s="335"/>
      <c r="DI49" s="335"/>
      <c r="DJ49" s="335"/>
      <c r="DK49" s="335"/>
      <c r="DL49" s="335"/>
      <c r="DM49" s="335"/>
      <c r="DN49" s="335"/>
      <c r="DO49" s="335"/>
      <c r="DP49" s="335"/>
      <c r="DQ49" s="335"/>
      <c r="DR49" s="335"/>
      <c r="DS49" s="335"/>
      <c r="DT49" s="335"/>
      <c r="DU49" s="335"/>
      <c r="DV49" s="335"/>
      <c r="DW49" s="335"/>
      <c r="DX49" s="335"/>
      <c r="DY49" s="335"/>
      <c r="DZ49" s="335"/>
      <c r="EA49" s="335"/>
      <c r="EB49" s="335"/>
      <c r="EC49" s="335"/>
      <c r="ED49" s="335"/>
      <c r="EE49" s="335"/>
      <c r="EF49" s="335"/>
      <c r="EG49" s="335"/>
      <c r="EH49" s="335"/>
      <c r="EI49" s="335"/>
      <c r="EJ49" s="335"/>
      <c r="EK49" s="335"/>
      <c r="EL49" s="335"/>
      <c r="EM49" s="335"/>
      <c r="EN49" s="335"/>
      <c r="EO49" s="335"/>
      <c r="EP49" s="335"/>
      <c r="EQ49" s="335"/>
      <c r="ER49" s="335"/>
      <c r="ES49" s="335"/>
      <c r="ET49" s="335"/>
      <c r="EU49" s="335"/>
      <c r="EV49" s="335"/>
      <c r="EW49" s="335"/>
      <c r="EX49" s="335"/>
      <c r="EY49" s="335"/>
      <c r="EZ49" s="335"/>
      <c r="FA49" s="335"/>
      <c r="FB49" s="335"/>
      <c r="FC49" s="335"/>
      <c r="FD49" s="335"/>
      <c r="FE49" s="335"/>
      <c r="FF49" s="335"/>
      <c r="FG49" s="335"/>
      <c r="FH49" s="335"/>
      <c r="FI49" s="335"/>
      <c r="FJ49" s="335"/>
      <c r="FK49" s="335"/>
      <c r="FL49" s="335"/>
      <c r="FM49" s="335"/>
      <c r="FN49" s="335"/>
      <c r="FO49" s="335"/>
      <c r="FP49" s="335"/>
    </row>
    <row r="50" spans="1:172" s="2" customFormat="1" ht="12.75">
      <c r="A50" s="337"/>
      <c r="B50" s="337"/>
      <c r="C50" s="337"/>
      <c r="D50" s="337"/>
      <c r="E50" s="338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40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335"/>
      <c r="BQ50" s="335"/>
      <c r="BR50" s="335"/>
      <c r="BS50" s="335"/>
      <c r="BT50" s="335"/>
      <c r="BU50" s="335"/>
      <c r="BV50" s="335"/>
      <c r="BW50" s="335"/>
      <c r="BX50" s="335"/>
      <c r="BY50" s="335"/>
      <c r="BZ50" s="335"/>
      <c r="CA50" s="335"/>
      <c r="CB50" s="335"/>
      <c r="CC50" s="335"/>
      <c r="CD50" s="335"/>
      <c r="CE50" s="335"/>
      <c r="CF50" s="335"/>
      <c r="CG50" s="335"/>
      <c r="CH50" s="335"/>
      <c r="CI50" s="335"/>
      <c r="CJ50" s="335"/>
      <c r="CK50" s="335"/>
      <c r="CL50" s="335"/>
      <c r="CM50" s="335"/>
      <c r="CN50" s="335"/>
      <c r="CO50" s="335"/>
      <c r="CP50" s="335"/>
      <c r="CQ50" s="335"/>
      <c r="CR50" s="335"/>
      <c r="CS50" s="335"/>
      <c r="CT50" s="335"/>
      <c r="CU50" s="335"/>
      <c r="CV50" s="335"/>
      <c r="CW50" s="335"/>
      <c r="CX50" s="335"/>
      <c r="CY50" s="335"/>
      <c r="CZ50" s="335"/>
      <c r="DA50" s="335"/>
      <c r="DB50" s="335"/>
      <c r="DC50" s="335"/>
      <c r="DD50" s="335"/>
      <c r="DE50" s="335"/>
      <c r="DF50" s="335"/>
      <c r="DG50" s="335"/>
      <c r="DH50" s="335"/>
      <c r="DI50" s="335"/>
      <c r="DJ50" s="335"/>
      <c r="DK50" s="335"/>
      <c r="DL50" s="335"/>
      <c r="DM50" s="335"/>
      <c r="DN50" s="335"/>
      <c r="DO50" s="335"/>
      <c r="DP50" s="335"/>
      <c r="DQ50" s="335"/>
      <c r="DR50" s="335"/>
      <c r="DS50" s="335"/>
      <c r="DT50" s="335"/>
      <c r="DU50" s="335"/>
      <c r="DV50" s="335"/>
      <c r="DW50" s="335"/>
      <c r="DX50" s="335"/>
      <c r="DY50" s="335"/>
      <c r="DZ50" s="335"/>
      <c r="EA50" s="335"/>
      <c r="EB50" s="335"/>
      <c r="EC50" s="335"/>
      <c r="ED50" s="335"/>
      <c r="EE50" s="335"/>
      <c r="EF50" s="335"/>
      <c r="EG50" s="335"/>
      <c r="EH50" s="335"/>
      <c r="EI50" s="335"/>
      <c r="EJ50" s="335"/>
      <c r="EK50" s="335"/>
      <c r="EL50" s="335"/>
      <c r="EM50" s="335"/>
      <c r="EN50" s="335"/>
      <c r="EO50" s="335"/>
      <c r="EP50" s="335"/>
      <c r="EQ50" s="335"/>
      <c r="ER50" s="335"/>
      <c r="ES50" s="335"/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35"/>
      <c r="FE50" s="335"/>
      <c r="FF50" s="335"/>
      <c r="FG50" s="335"/>
      <c r="FH50" s="335"/>
      <c r="FI50" s="335"/>
      <c r="FJ50" s="335"/>
      <c r="FK50" s="335"/>
      <c r="FL50" s="335"/>
      <c r="FM50" s="335"/>
      <c r="FN50" s="335"/>
      <c r="FO50" s="335"/>
      <c r="FP50" s="335"/>
    </row>
    <row r="51" ht="21" customHeight="1"/>
    <row r="52" s="2" customFormat="1" ht="10.5">
      <c r="A52" s="41" t="s">
        <v>180</v>
      </c>
    </row>
    <row r="53" spans="1:172" s="2" customFormat="1" ht="10.5">
      <c r="A53" s="336" t="s">
        <v>181</v>
      </c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336"/>
      <c r="AT53" s="336"/>
      <c r="AU53" s="336"/>
      <c r="AV53" s="336"/>
      <c r="AW53" s="336"/>
      <c r="AX53" s="336"/>
      <c r="AY53" s="336"/>
      <c r="AZ53" s="336"/>
      <c r="BA53" s="336"/>
      <c r="BB53" s="336"/>
      <c r="BC53" s="336"/>
      <c r="BD53" s="336"/>
      <c r="BE53" s="336"/>
      <c r="BF53" s="336"/>
      <c r="BG53" s="336"/>
      <c r="BH53" s="336"/>
      <c r="BI53" s="336"/>
      <c r="BJ53" s="336"/>
      <c r="BK53" s="336"/>
      <c r="BL53" s="336"/>
      <c r="BM53" s="336"/>
      <c r="BN53" s="336"/>
      <c r="BO53" s="336"/>
      <c r="BP53" s="336"/>
      <c r="BQ53" s="336"/>
      <c r="BR53" s="336"/>
      <c r="BS53" s="336"/>
      <c r="BT53" s="336"/>
      <c r="BU53" s="336"/>
      <c r="BV53" s="336"/>
      <c r="BW53" s="336"/>
      <c r="BX53" s="336"/>
      <c r="BY53" s="336"/>
      <c r="BZ53" s="336"/>
      <c r="CA53" s="336"/>
      <c r="CB53" s="336"/>
      <c r="CC53" s="336"/>
      <c r="CD53" s="336"/>
      <c r="CE53" s="336"/>
      <c r="CF53" s="336"/>
      <c r="CG53" s="336"/>
      <c r="CH53" s="336"/>
      <c r="CI53" s="336"/>
      <c r="CJ53" s="336"/>
      <c r="CK53" s="336"/>
      <c r="CL53" s="336"/>
      <c r="CM53" s="336"/>
      <c r="CN53" s="336"/>
      <c r="CO53" s="336"/>
      <c r="CP53" s="336"/>
      <c r="CQ53" s="336"/>
      <c r="CR53" s="336"/>
      <c r="CS53" s="336"/>
      <c r="CT53" s="336"/>
      <c r="CU53" s="336"/>
      <c r="CV53" s="336"/>
      <c r="CW53" s="336"/>
      <c r="CX53" s="336"/>
      <c r="CY53" s="336"/>
      <c r="CZ53" s="336"/>
      <c r="DA53" s="336"/>
      <c r="DB53" s="336"/>
      <c r="DC53" s="336"/>
      <c r="DD53" s="336"/>
      <c r="DE53" s="336"/>
      <c r="DF53" s="336"/>
      <c r="DG53" s="336"/>
      <c r="DH53" s="336"/>
      <c r="DI53" s="336"/>
      <c r="DJ53" s="336"/>
      <c r="DK53" s="336"/>
      <c r="DL53" s="336"/>
      <c r="DM53" s="336"/>
      <c r="DN53" s="336"/>
      <c r="DO53" s="336"/>
      <c r="DP53" s="336"/>
      <c r="DQ53" s="336"/>
      <c r="DR53" s="336"/>
      <c r="DS53" s="336"/>
      <c r="DT53" s="336"/>
      <c r="DU53" s="336"/>
      <c r="DV53" s="336"/>
      <c r="DW53" s="336"/>
      <c r="DX53" s="336"/>
      <c r="DY53" s="336"/>
      <c r="DZ53" s="336"/>
      <c r="EA53" s="336"/>
      <c r="EB53" s="336"/>
      <c r="EC53" s="336"/>
      <c r="ED53" s="336"/>
      <c r="EE53" s="336"/>
      <c r="EF53" s="336"/>
      <c r="EG53" s="336"/>
      <c r="EH53" s="336"/>
      <c r="EI53" s="336"/>
      <c r="EJ53" s="336"/>
      <c r="EK53" s="336"/>
      <c r="EL53" s="336"/>
      <c r="EM53" s="336"/>
      <c r="EN53" s="336"/>
      <c r="EO53" s="336"/>
      <c r="EP53" s="336"/>
      <c r="EQ53" s="336"/>
      <c r="ER53" s="336"/>
      <c r="ES53" s="336"/>
      <c r="ET53" s="336"/>
      <c r="EU53" s="336"/>
      <c r="EV53" s="336"/>
      <c r="EW53" s="336"/>
      <c r="EX53" s="336"/>
      <c r="EY53" s="336"/>
      <c r="EZ53" s="336"/>
      <c r="FA53" s="336"/>
      <c r="FB53" s="336"/>
      <c r="FC53" s="336"/>
      <c r="FD53" s="336"/>
      <c r="FE53" s="336"/>
      <c r="FF53" s="336"/>
      <c r="FG53" s="336"/>
      <c r="FH53" s="336"/>
      <c r="FI53" s="336"/>
      <c r="FJ53" s="336"/>
      <c r="FK53" s="336"/>
      <c r="FL53" s="336"/>
      <c r="FM53" s="336"/>
      <c r="FN53" s="336"/>
      <c r="FO53" s="336"/>
      <c r="FP53" s="336"/>
    </row>
    <row r="54" spans="1:172" s="2" customFormat="1" ht="10.5">
      <c r="A54" s="336"/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336"/>
      <c r="AU54" s="336"/>
      <c r="AV54" s="336"/>
      <c r="AW54" s="336"/>
      <c r="AX54" s="336"/>
      <c r="AY54" s="336"/>
      <c r="AZ54" s="336"/>
      <c r="BA54" s="336"/>
      <c r="BB54" s="336"/>
      <c r="BC54" s="336"/>
      <c r="BD54" s="336"/>
      <c r="BE54" s="336"/>
      <c r="BF54" s="336"/>
      <c r="BG54" s="336"/>
      <c r="BH54" s="336"/>
      <c r="BI54" s="336"/>
      <c r="BJ54" s="336"/>
      <c r="BK54" s="336"/>
      <c r="BL54" s="336"/>
      <c r="BM54" s="336"/>
      <c r="BN54" s="336"/>
      <c r="BO54" s="336"/>
      <c r="BP54" s="336"/>
      <c r="BQ54" s="336"/>
      <c r="BR54" s="336"/>
      <c r="BS54" s="336"/>
      <c r="BT54" s="336"/>
      <c r="BU54" s="336"/>
      <c r="BV54" s="336"/>
      <c r="BW54" s="336"/>
      <c r="BX54" s="336"/>
      <c r="BY54" s="336"/>
      <c r="BZ54" s="336"/>
      <c r="CA54" s="336"/>
      <c r="CB54" s="336"/>
      <c r="CC54" s="336"/>
      <c r="CD54" s="336"/>
      <c r="CE54" s="336"/>
      <c r="CF54" s="336"/>
      <c r="CG54" s="336"/>
      <c r="CH54" s="336"/>
      <c r="CI54" s="336"/>
      <c r="CJ54" s="336"/>
      <c r="CK54" s="336"/>
      <c r="CL54" s="336"/>
      <c r="CM54" s="336"/>
      <c r="CN54" s="336"/>
      <c r="CO54" s="336"/>
      <c r="CP54" s="336"/>
      <c r="CQ54" s="336"/>
      <c r="CR54" s="336"/>
      <c r="CS54" s="336"/>
      <c r="CT54" s="336"/>
      <c r="CU54" s="336"/>
      <c r="CV54" s="336"/>
      <c r="CW54" s="336"/>
      <c r="CX54" s="336"/>
      <c r="CY54" s="336"/>
      <c r="CZ54" s="336"/>
      <c r="DA54" s="336"/>
      <c r="DB54" s="336"/>
      <c r="DC54" s="336"/>
      <c r="DD54" s="336"/>
      <c r="DE54" s="336"/>
      <c r="DF54" s="336"/>
      <c r="DG54" s="336"/>
      <c r="DH54" s="336"/>
      <c r="DI54" s="336"/>
      <c r="DJ54" s="336"/>
      <c r="DK54" s="336"/>
      <c r="DL54" s="336"/>
      <c r="DM54" s="336"/>
      <c r="DN54" s="336"/>
      <c r="DO54" s="336"/>
      <c r="DP54" s="336"/>
      <c r="DQ54" s="336"/>
      <c r="DR54" s="336"/>
      <c r="DS54" s="336"/>
      <c r="DT54" s="336"/>
      <c r="DU54" s="336"/>
      <c r="DV54" s="336"/>
      <c r="DW54" s="336"/>
      <c r="DX54" s="336"/>
      <c r="DY54" s="336"/>
      <c r="DZ54" s="336"/>
      <c r="EA54" s="336"/>
      <c r="EB54" s="336"/>
      <c r="EC54" s="336"/>
      <c r="ED54" s="336"/>
      <c r="EE54" s="336"/>
      <c r="EF54" s="336"/>
      <c r="EG54" s="336"/>
      <c r="EH54" s="336"/>
      <c r="EI54" s="336"/>
      <c r="EJ54" s="336"/>
      <c r="EK54" s="336"/>
      <c r="EL54" s="336"/>
      <c r="EM54" s="336"/>
      <c r="EN54" s="336"/>
      <c r="EO54" s="336"/>
      <c r="EP54" s="336"/>
      <c r="EQ54" s="336"/>
      <c r="ER54" s="336"/>
      <c r="ES54" s="336"/>
      <c r="ET54" s="336"/>
      <c r="EU54" s="336"/>
      <c r="EV54" s="336"/>
      <c r="EW54" s="336"/>
      <c r="EX54" s="336"/>
      <c r="EY54" s="336"/>
      <c r="EZ54" s="336"/>
      <c r="FA54" s="336"/>
      <c r="FB54" s="336"/>
      <c r="FC54" s="336"/>
      <c r="FD54" s="336"/>
      <c r="FE54" s="336"/>
      <c r="FF54" s="336"/>
      <c r="FG54" s="336"/>
      <c r="FH54" s="336"/>
      <c r="FI54" s="336"/>
      <c r="FJ54" s="336"/>
      <c r="FK54" s="336"/>
      <c r="FL54" s="336"/>
      <c r="FM54" s="336"/>
      <c r="FN54" s="336"/>
      <c r="FO54" s="336"/>
      <c r="FP54" s="336"/>
    </row>
    <row r="55" s="2" customFormat="1" ht="10.5">
      <c r="A55" s="41" t="s">
        <v>182</v>
      </c>
    </row>
    <row r="56" s="2" customFormat="1" ht="10.5">
      <c r="A56" s="41" t="s">
        <v>183</v>
      </c>
    </row>
  </sheetData>
  <sheetProtection/>
  <mergeCells count="966">
    <mergeCell ref="EY39:FD39"/>
    <mergeCell ref="FE39:FJ39"/>
    <mergeCell ref="FK39:FP39"/>
    <mergeCell ref="DO39:DT39"/>
    <mergeCell ref="DU39:DZ39"/>
    <mergeCell ref="EA39:EF39"/>
    <mergeCell ref="EG39:EL39"/>
    <mergeCell ref="EM39:ER39"/>
    <mergeCell ref="ES39:EX39"/>
    <mergeCell ref="CA39:CF39"/>
    <mergeCell ref="CG39:CL39"/>
    <mergeCell ref="CM39:CV39"/>
    <mergeCell ref="CW39:DB39"/>
    <mergeCell ref="DC39:DH39"/>
    <mergeCell ref="DI39:DN39"/>
    <mergeCell ref="AQ39:AV39"/>
    <mergeCell ref="AW39:BB39"/>
    <mergeCell ref="BC39:BH39"/>
    <mergeCell ref="BI39:BN39"/>
    <mergeCell ref="BO39:BT39"/>
    <mergeCell ref="BU39:BZ39"/>
    <mergeCell ref="A39:D39"/>
    <mergeCell ref="E39:R39"/>
    <mergeCell ref="S39:X39"/>
    <mergeCell ref="Y39:AD39"/>
    <mergeCell ref="AE39:AJ39"/>
    <mergeCell ref="AK39:AP39"/>
    <mergeCell ref="EY38:FD38"/>
    <mergeCell ref="FE38:FJ38"/>
    <mergeCell ref="FK38:FP38"/>
    <mergeCell ref="DO38:DT38"/>
    <mergeCell ref="DU38:DZ38"/>
    <mergeCell ref="EA38:EF38"/>
    <mergeCell ref="EG38:EL38"/>
    <mergeCell ref="EM38:ER38"/>
    <mergeCell ref="ES38:EX38"/>
    <mergeCell ref="CA38:CF38"/>
    <mergeCell ref="CG38:CL38"/>
    <mergeCell ref="CM38:CV38"/>
    <mergeCell ref="CW38:DB38"/>
    <mergeCell ref="DC38:DH38"/>
    <mergeCell ref="DI38:DN38"/>
    <mergeCell ref="AQ38:AV38"/>
    <mergeCell ref="AW38:BB38"/>
    <mergeCell ref="BC38:BH38"/>
    <mergeCell ref="BI38:BN38"/>
    <mergeCell ref="BO38:BT38"/>
    <mergeCell ref="BU38:BZ38"/>
    <mergeCell ref="A38:D38"/>
    <mergeCell ref="E38:R38"/>
    <mergeCell ref="S38:X38"/>
    <mergeCell ref="Y38:AD38"/>
    <mergeCell ref="AE38:AJ38"/>
    <mergeCell ref="AK38:AP38"/>
    <mergeCell ref="EG1:FP1"/>
    <mergeCell ref="FD4:FP4"/>
    <mergeCell ref="ER5:FP5"/>
    <mergeCell ref="EG6:FP6"/>
    <mergeCell ref="EG7:FP7"/>
    <mergeCell ref="EH8:EI8"/>
    <mergeCell ref="EJ8:FF8"/>
    <mergeCell ref="FG8:FI8"/>
    <mergeCell ref="FJ8:FL8"/>
    <mergeCell ref="FM8:FP8"/>
    <mergeCell ref="FM9:FP9"/>
    <mergeCell ref="A11:FP11"/>
    <mergeCell ref="A13:D16"/>
    <mergeCell ref="E13:R16"/>
    <mergeCell ref="S13:BB14"/>
    <mergeCell ref="BC13:CL14"/>
    <mergeCell ref="CM13:CV15"/>
    <mergeCell ref="CW13:FP13"/>
    <mergeCell ref="EM14:ER15"/>
    <mergeCell ref="ES14:EX15"/>
    <mergeCell ref="EY14:FD15"/>
    <mergeCell ref="FE14:FJ15"/>
    <mergeCell ref="FK14:FP15"/>
    <mergeCell ref="DC14:DH15"/>
    <mergeCell ref="DI14:DN15"/>
    <mergeCell ref="DO14:DT15"/>
    <mergeCell ref="DU14:DZ15"/>
    <mergeCell ref="EA14:EF15"/>
    <mergeCell ref="EG14:EL15"/>
    <mergeCell ref="S15:BB15"/>
    <mergeCell ref="BC15:CL15"/>
    <mergeCell ref="CW14:DB15"/>
    <mergeCell ref="S16:X16"/>
    <mergeCell ref="Y16:AD16"/>
    <mergeCell ref="AE16:AJ16"/>
    <mergeCell ref="AK16:AP16"/>
    <mergeCell ref="AQ16:AV16"/>
    <mergeCell ref="AW16:BB16"/>
    <mergeCell ref="BU16:BZ16"/>
    <mergeCell ref="CA16:CF16"/>
    <mergeCell ref="CG16:CL16"/>
    <mergeCell ref="CM16:CV16"/>
    <mergeCell ref="BC16:BH16"/>
    <mergeCell ref="BI16:BN16"/>
    <mergeCell ref="BO16:BT16"/>
    <mergeCell ref="CW16:EF16"/>
    <mergeCell ref="EG16:FP16"/>
    <mergeCell ref="A17:D17"/>
    <mergeCell ref="E17:R17"/>
    <mergeCell ref="S17:X17"/>
    <mergeCell ref="Y17:AD17"/>
    <mergeCell ref="AE17:AJ17"/>
    <mergeCell ref="AK17:AP17"/>
    <mergeCell ref="CA17:CF17"/>
    <mergeCell ref="CG17:CL17"/>
    <mergeCell ref="CM17:CV17"/>
    <mergeCell ref="AQ17:AV17"/>
    <mergeCell ref="AW17:BB17"/>
    <mergeCell ref="BC17:BH17"/>
    <mergeCell ref="BI17:BN17"/>
    <mergeCell ref="BO17:BT17"/>
    <mergeCell ref="BU17:BZ17"/>
    <mergeCell ref="EA17:EF17"/>
    <mergeCell ref="EG17:EL17"/>
    <mergeCell ref="CW17:DB17"/>
    <mergeCell ref="DC17:DH17"/>
    <mergeCell ref="DI17:DN17"/>
    <mergeCell ref="DO17:DT17"/>
    <mergeCell ref="DU17:DZ17"/>
    <mergeCell ref="EM17:ER17"/>
    <mergeCell ref="ES17:EX17"/>
    <mergeCell ref="EY17:FD17"/>
    <mergeCell ref="FE17:FJ17"/>
    <mergeCell ref="FK17:FP17"/>
    <mergeCell ref="A18:D18"/>
    <mergeCell ref="E18:R18"/>
    <mergeCell ref="S18:X18"/>
    <mergeCell ref="Y18:AD18"/>
    <mergeCell ref="AE18:AJ18"/>
    <mergeCell ref="BU18:BZ18"/>
    <mergeCell ref="CA18:CF18"/>
    <mergeCell ref="CG18:CL18"/>
    <mergeCell ref="CM18:CV18"/>
    <mergeCell ref="AK18:AP18"/>
    <mergeCell ref="AQ18:AV18"/>
    <mergeCell ref="AW18:BB18"/>
    <mergeCell ref="BC18:BH18"/>
    <mergeCell ref="BI18:BN18"/>
    <mergeCell ref="BO18:BT18"/>
    <mergeCell ref="DU18:DZ18"/>
    <mergeCell ref="EA18:EF18"/>
    <mergeCell ref="CW18:DB18"/>
    <mergeCell ref="DC18:DH18"/>
    <mergeCell ref="DI18:DN18"/>
    <mergeCell ref="DO18:DT18"/>
    <mergeCell ref="EG18:EL18"/>
    <mergeCell ref="EM18:ER18"/>
    <mergeCell ref="ES18:EX18"/>
    <mergeCell ref="EY18:FD18"/>
    <mergeCell ref="FE18:FJ18"/>
    <mergeCell ref="FK18:FP18"/>
    <mergeCell ref="A19:D19"/>
    <mergeCell ref="E19:R19"/>
    <mergeCell ref="S19:X19"/>
    <mergeCell ref="Y19:AD19"/>
    <mergeCell ref="AE19:AJ19"/>
    <mergeCell ref="AK19:AP19"/>
    <mergeCell ref="CA19:CF19"/>
    <mergeCell ref="CG19:CL19"/>
    <mergeCell ref="CM19:CV19"/>
    <mergeCell ref="AQ19:AV19"/>
    <mergeCell ref="AW19:BB19"/>
    <mergeCell ref="BC19:BH19"/>
    <mergeCell ref="BI19:BN19"/>
    <mergeCell ref="BO19:BT19"/>
    <mergeCell ref="BU19:BZ19"/>
    <mergeCell ref="EA19:EF19"/>
    <mergeCell ref="EG19:EL19"/>
    <mergeCell ref="CW19:DB19"/>
    <mergeCell ref="DC19:DH19"/>
    <mergeCell ref="DI19:DN19"/>
    <mergeCell ref="DO19:DT19"/>
    <mergeCell ref="DU19:DZ19"/>
    <mergeCell ref="EM19:ER19"/>
    <mergeCell ref="ES19:EX19"/>
    <mergeCell ref="EY19:FD19"/>
    <mergeCell ref="FE19:FJ19"/>
    <mergeCell ref="FK19:FP19"/>
    <mergeCell ref="A20:D20"/>
    <mergeCell ref="E20:R20"/>
    <mergeCell ref="S20:X20"/>
    <mergeCell ref="Y20:AD20"/>
    <mergeCell ref="AE20:AJ20"/>
    <mergeCell ref="BU20:BZ20"/>
    <mergeCell ref="CA20:CF20"/>
    <mergeCell ref="CG20:CL20"/>
    <mergeCell ref="CM20:CV20"/>
    <mergeCell ref="AK20:AP20"/>
    <mergeCell ref="AQ20:AV20"/>
    <mergeCell ref="AW20:BB20"/>
    <mergeCell ref="BC20:BH20"/>
    <mergeCell ref="BI20:BN20"/>
    <mergeCell ref="BO20:BT20"/>
    <mergeCell ref="DU20:DZ20"/>
    <mergeCell ref="EA20:EF20"/>
    <mergeCell ref="CW20:DB20"/>
    <mergeCell ref="DC20:DH20"/>
    <mergeCell ref="DI20:DN20"/>
    <mergeCell ref="DO20:DT20"/>
    <mergeCell ref="EG20:EL20"/>
    <mergeCell ref="EM20:ER20"/>
    <mergeCell ref="ES20:EX20"/>
    <mergeCell ref="EY20:FD20"/>
    <mergeCell ref="FE20:FJ20"/>
    <mergeCell ref="FK20:FP20"/>
    <mergeCell ref="A21:D21"/>
    <mergeCell ref="E21:R21"/>
    <mergeCell ref="S21:X21"/>
    <mergeCell ref="Y21:AD21"/>
    <mergeCell ref="AE21:AJ21"/>
    <mergeCell ref="AK21:AP21"/>
    <mergeCell ref="CA21:CF21"/>
    <mergeCell ref="CG21:CL21"/>
    <mergeCell ref="CM21:CV21"/>
    <mergeCell ref="AQ21:AV21"/>
    <mergeCell ref="AW21:BB21"/>
    <mergeCell ref="BC21:BH21"/>
    <mergeCell ref="BI21:BN21"/>
    <mergeCell ref="BO21:BT21"/>
    <mergeCell ref="BU21:BZ21"/>
    <mergeCell ref="EA21:EF21"/>
    <mergeCell ref="EG21:EL21"/>
    <mergeCell ref="CW21:DB21"/>
    <mergeCell ref="DC21:DH21"/>
    <mergeCell ref="DI21:DN21"/>
    <mergeCell ref="DO21:DT21"/>
    <mergeCell ref="DU21:DZ21"/>
    <mergeCell ref="EM21:ER21"/>
    <mergeCell ref="ES21:EX21"/>
    <mergeCell ref="EY21:FD21"/>
    <mergeCell ref="FE21:FJ21"/>
    <mergeCell ref="FK21:FP21"/>
    <mergeCell ref="A22:D22"/>
    <mergeCell ref="E22:R22"/>
    <mergeCell ref="S22:X22"/>
    <mergeCell ref="Y22:AD22"/>
    <mergeCell ref="AE22:AJ22"/>
    <mergeCell ref="BU22:BZ22"/>
    <mergeCell ref="CA22:CF22"/>
    <mergeCell ref="CG22:CL22"/>
    <mergeCell ref="CM22:CV22"/>
    <mergeCell ref="AK22:AP22"/>
    <mergeCell ref="AQ22:AV22"/>
    <mergeCell ref="AW22:BB22"/>
    <mergeCell ref="BC22:BH22"/>
    <mergeCell ref="BI22:BN22"/>
    <mergeCell ref="BO22:BT22"/>
    <mergeCell ref="DU22:DZ22"/>
    <mergeCell ref="EA22:EF22"/>
    <mergeCell ref="CW22:DB22"/>
    <mergeCell ref="DC22:DH22"/>
    <mergeCell ref="DI22:DN22"/>
    <mergeCell ref="DO22:DT22"/>
    <mergeCell ref="EG22:EL22"/>
    <mergeCell ref="EM22:ER22"/>
    <mergeCell ref="ES22:EX22"/>
    <mergeCell ref="EY22:FD22"/>
    <mergeCell ref="FE22:FJ22"/>
    <mergeCell ref="FK22:FP22"/>
    <mergeCell ref="A23:D23"/>
    <mergeCell ref="E23:R23"/>
    <mergeCell ref="S23:X23"/>
    <mergeCell ref="Y23:AD23"/>
    <mergeCell ref="AE23:AJ23"/>
    <mergeCell ref="AK23:AP23"/>
    <mergeCell ref="CA23:CF23"/>
    <mergeCell ref="CG23:CL23"/>
    <mergeCell ref="CM23:CV23"/>
    <mergeCell ref="AQ23:AV23"/>
    <mergeCell ref="AW23:BB23"/>
    <mergeCell ref="BC23:BH23"/>
    <mergeCell ref="BI23:BN23"/>
    <mergeCell ref="BO23:BT23"/>
    <mergeCell ref="BU23:BZ23"/>
    <mergeCell ref="EA23:EF23"/>
    <mergeCell ref="EG23:EL23"/>
    <mergeCell ref="CW23:DB23"/>
    <mergeCell ref="DC23:DH23"/>
    <mergeCell ref="DI23:DN23"/>
    <mergeCell ref="DO23:DT23"/>
    <mergeCell ref="DU23:DZ23"/>
    <mergeCell ref="EM23:ER23"/>
    <mergeCell ref="ES23:EX23"/>
    <mergeCell ref="EY23:FD23"/>
    <mergeCell ref="FE23:FJ23"/>
    <mergeCell ref="FK23:FP23"/>
    <mergeCell ref="A24:D24"/>
    <mergeCell ref="E24:R24"/>
    <mergeCell ref="S24:X24"/>
    <mergeCell ref="Y24:AD24"/>
    <mergeCell ref="AE24:AJ24"/>
    <mergeCell ref="BU24:BZ24"/>
    <mergeCell ref="CA24:CF24"/>
    <mergeCell ref="CG24:CL24"/>
    <mergeCell ref="CM24:CV24"/>
    <mergeCell ref="AK24:AP24"/>
    <mergeCell ref="AQ24:AV24"/>
    <mergeCell ref="AW24:BB24"/>
    <mergeCell ref="BC24:BH24"/>
    <mergeCell ref="BI24:BN24"/>
    <mergeCell ref="BO24:BT24"/>
    <mergeCell ref="DU24:DZ24"/>
    <mergeCell ref="EA24:EF24"/>
    <mergeCell ref="CW24:DB24"/>
    <mergeCell ref="DC24:DH24"/>
    <mergeCell ref="DI24:DN24"/>
    <mergeCell ref="DO24:DT24"/>
    <mergeCell ref="EG24:EL24"/>
    <mergeCell ref="EM24:ER24"/>
    <mergeCell ref="ES24:EX24"/>
    <mergeCell ref="EY24:FD24"/>
    <mergeCell ref="FE24:FJ24"/>
    <mergeCell ref="FK24:FP24"/>
    <mergeCell ref="A25:D25"/>
    <mergeCell ref="E25:R25"/>
    <mergeCell ref="S25:X25"/>
    <mergeCell ref="Y25:AD25"/>
    <mergeCell ref="AE25:AJ25"/>
    <mergeCell ref="AK25:AP25"/>
    <mergeCell ref="CA25:CF25"/>
    <mergeCell ref="CG25:CL25"/>
    <mergeCell ref="CM25:CV25"/>
    <mergeCell ref="AQ25:AV25"/>
    <mergeCell ref="AW25:BB25"/>
    <mergeCell ref="BC25:BH25"/>
    <mergeCell ref="BI25:BN25"/>
    <mergeCell ref="BO25:BT25"/>
    <mergeCell ref="BU25:BZ25"/>
    <mergeCell ref="EA25:EF25"/>
    <mergeCell ref="EG25:EL25"/>
    <mergeCell ref="CW25:DB25"/>
    <mergeCell ref="DC25:DH25"/>
    <mergeCell ref="DI25:DN25"/>
    <mergeCell ref="DO25:DT25"/>
    <mergeCell ref="DU25:DZ25"/>
    <mergeCell ref="EM25:ER25"/>
    <mergeCell ref="ES25:EX25"/>
    <mergeCell ref="EY25:FD25"/>
    <mergeCell ref="FE25:FJ25"/>
    <mergeCell ref="FK25:FP25"/>
    <mergeCell ref="A26:D26"/>
    <mergeCell ref="E26:R26"/>
    <mergeCell ref="S26:X26"/>
    <mergeCell ref="Y26:AD26"/>
    <mergeCell ref="AE26:AJ26"/>
    <mergeCell ref="BU26:BZ26"/>
    <mergeCell ref="CA26:CF26"/>
    <mergeCell ref="CG26:CL26"/>
    <mergeCell ref="CM26:CV26"/>
    <mergeCell ref="AK26:AP26"/>
    <mergeCell ref="AQ26:AV26"/>
    <mergeCell ref="AW26:BB26"/>
    <mergeCell ref="BC26:BH26"/>
    <mergeCell ref="BI26:BN26"/>
    <mergeCell ref="BO26:BT26"/>
    <mergeCell ref="DU26:DZ26"/>
    <mergeCell ref="EA26:EF26"/>
    <mergeCell ref="CW26:DB26"/>
    <mergeCell ref="DC26:DH26"/>
    <mergeCell ref="DI26:DN26"/>
    <mergeCell ref="DO26:DT26"/>
    <mergeCell ref="EG26:EL26"/>
    <mergeCell ref="EM26:ER26"/>
    <mergeCell ref="ES26:EX26"/>
    <mergeCell ref="EY26:FD26"/>
    <mergeCell ref="FE26:FJ26"/>
    <mergeCell ref="FK26:FP26"/>
    <mergeCell ref="A27:D27"/>
    <mergeCell ref="E27:R27"/>
    <mergeCell ref="S27:X27"/>
    <mergeCell ref="Y27:AD27"/>
    <mergeCell ref="AE27:AJ27"/>
    <mergeCell ref="AK27:AP27"/>
    <mergeCell ref="CA27:CF27"/>
    <mergeCell ref="CG27:CL27"/>
    <mergeCell ref="CM27:CV27"/>
    <mergeCell ref="AQ27:AV27"/>
    <mergeCell ref="AW27:BB27"/>
    <mergeCell ref="BC27:BH27"/>
    <mergeCell ref="BI27:BN27"/>
    <mergeCell ref="BO27:BT27"/>
    <mergeCell ref="BU27:BZ27"/>
    <mergeCell ref="EA27:EF27"/>
    <mergeCell ref="EG27:EL27"/>
    <mergeCell ref="CW27:DB27"/>
    <mergeCell ref="DC27:DH27"/>
    <mergeCell ref="DI27:DN27"/>
    <mergeCell ref="DO27:DT27"/>
    <mergeCell ref="DU27:DZ27"/>
    <mergeCell ref="EM27:ER27"/>
    <mergeCell ref="ES27:EX27"/>
    <mergeCell ref="EY27:FD27"/>
    <mergeCell ref="FE27:FJ27"/>
    <mergeCell ref="FK27:FP27"/>
    <mergeCell ref="A28:D28"/>
    <mergeCell ref="E28:R28"/>
    <mergeCell ref="S28:X28"/>
    <mergeCell ref="Y28:AD28"/>
    <mergeCell ref="AE28:AJ28"/>
    <mergeCell ref="BU28:BZ28"/>
    <mergeCell ref="CA28:CF28"/>
    <mergeCell ref="CG28:CL28"/>
    <mergeCell ref="CM28:CV28"/>
    <mergeCell ref="AK28:AP28"/>
    <mergeCell ref="AQ28:AV28"/>
    <mergeCell ref="AW28:BB28"/>
    <mergeCell ref="BC28:BH28"/>
    <mergeCell ref="BI28:BN28"/>
    <mergeCell ref="BO28:BT28"/>
    <mergeCell ref="DU28:DZ28"/>
    <mergeCell ref="EA28:EF28"/>
    <mergeCell ref="CW28:DB28"/>
    <mergeCell ref="DC28:DH28"/>
    <mergeCell ref="DI28:DN28"/>
    <mergeCell ref="DO28:DT28"/>
    <mergeCell ref="EG28:EL28"/>
    <mergeCell ref="EM28:ER28"/>
    <mergeCell ref="ES28:EX28"/>
    <mergeCell ref="EY28:FD28"/>
    <mergeCell ref="FE28:FJ28"/>
    <mergeCell ref="FK28:FP28"/>
    <mergeCell ref="A29:D29"/>
    <mergeCell ref="E29:R29"/>
    <mergeCell ref="S29:X29"/>
    <mergeCell ref="Y29:AD29"/>
    <mergeCell ref="AE29:AJ29"/>
    <mergeCell ref="AK29:AP29"/>
    <mergeCell ref="CA29:CF29"/>
    <mergeCell ref="CG29:CL29"/>
    <mergeCell ref="CM29:CV29"/>
    <mergeCell ref="AQ29:AV29"/>
    <mergeCell ref="AW29:BB29"/>
    <mergeCell ref="BC29:BH29"/>
    <mergeCell ref="BI29:BN29"/>
    <mergeCell ref="BO29:BT29"/>
    <mergeCell ref="BU29:BZ29"/>
    <mergeCell ref="EA29:EF29"/>
    <mergeCell ref="EG29:EL29"/>
    <mergeCell ref="CW29:DB29"/>
    <mergeCell ref="DC29:DH29"/>
    <mergeCell ref="DI29:DN29"/>
    <mergeCell ref="DO29:DT29"/>
    <mergeCell ref="DU29:DZ29"/>
    <mergeCell ref="EM29:ER29"/>
    <mergeCell ref="ES29:EX29"/>
    <mergeCell ref="EY29:FD29"/>
    <mergeCell ref="FE29:FJ29"/>
    <mergeCell ref="FK29:FP29"/>
    <mergeCell ref="A30:D30"/>
    <mergeCell ref="E30:R30"/>
    <mergeCell ref="S30:X30"/>
    <mergeCell ref="Y30:AD30"/>
    <mergeCell ref="AE30:AJ30"/>
    <mergeCell ref="BU30:BZ30"/>
    <mergeCell ref="CA30:CF30"/>
    <mergeCell ref="CG30:CL30"/>
    <mergeCell ref="CM30:CV30"/>
    <mergeCell ref="AK30:AP30"/>
    <mergeCell ref="AQ30:AV30"/>
    <mergeCell ref="AW30:BB30"/>
    <mergeCell ref="BC30:BH30"/>
    <mergeCell ref="BI30:BN30"/>
    <mergeCell ref="BO30:BT30"/>
    <mergeCell ref="DU30:DZ30"/>
    <mergeCell ref="EA30:EF30"/>
    <mergeCell ref="CW30:DB30"/>
    <mergeCell ref="DC30:DH30"/>
    <mergeCell ref="DI30:DN30"/>
    <mergeCell ref="DO30:DT30"/>
    <mergeCell ref="EG30:EL30"/>
    <mergeCell ref="EM30:ER30"/>
    <mergeCell ref="ES30:EX30"/>
    <mergeCell ref="EY30:FD30"/>
    <mergeCell ref="FE30:FJ30"/>
    <mergeCell ref="FK30:FP30"/>
    <mergeCell ref="A31:D31"/>
    <mergeCell ref="E31:R31"/>
    <mergeCell ref="S31:X31"/>
    <mergeCell ref="Y31:AD31"/>
    <mergeCell ref="AE31:AJ31"/>
    <mergeCell ref="AK31:AP31"/>
    <mergeCell ref="CA31:CF31"/>
    <mergeCell ref="CG31:CL31"/>
    <mergeCell ref="CM31:CV31"/>
    <mergeCell ref="AQ31:AV31"/>
    <mergeCell ref="AW31:BB31"/>
    <mergeCell ref="BC31:BH31"/>
    <mergeCell ref="BI31:BN31"/>
    <mergeCell ref="BO31:BT31"/>
    <mergeCell ref="BU31:BZ31"/>
    <mergeCell ref="EA31:EF31"/>
    <mergeCell ref="EG31:EL31"/>
    <mergeCell ref="CW31:DB31"/>
    <mergeCell ref="DC31:DH31"/>
    <mergeCell ref="DI31:DN31"/>
    <mergeCell ref="DO31:DT31"/>
    <mergeCell ref="DU31:DZ31"/>
    <mergeCell ref="EM31:ER31"/>
    <mergeCell ref="ES31:EX31"/>
    <mergeCell ref="EY31:FD31"/>
    <mergeCell ref="FE31:FJ31"/>
    <mergeCell ref="FK31:FP31"/>
    <mergeCell ref="A32:D32"/>
    <mergeCell ref="E32:R32"/>
    <mergeCell ref="S32:X32"/>
    <mergeCell ref="Y32:AD32"/>
    <mergeCell ref="AE32:AJ32"/>
    <mergeCell ref="BU32:BZ32"/>
    <mergeCell ref="CA32:CF32"/>
    <mergeCell ref="CG32:CL32"/>
    <mergeCell ref="CM32:CV32"/>
    <mergeCell ref="AK32:AP32"/>
    <mergeCell ref="AQ32:AV32"/>
    <mergeCell ref="AW32:BB32"/>
    <mergeCell ref="BC32:BH32"/>
    <mergeCell ref="BI32:BN32"/>
    <mergeCell ref="BO32:BT32"/>
    <mergeCell ref="DU32:DZ32"/>
    <mergeCell ref="EA32:EF32"/>
    <mergeCell ref="CW32:DB32"/>
    <mergeCell ref="DC32:DH32"/>
    <mergeCell ref="DI32:DN32"/>
    <mergeCell ref="DO32:DT32"/>
    <mergeCell ref="EG32:EL32"/>
    <mergeCell ref="EM32:ER32"/>
    <mergeCell ref="ES32:EX32"/>
    <mergeCell ref="EY32:FD32"/>
    <mergeCell ref="FE32:FJ32"/>
    <mergeCell ref="FK32:FP32"/>
    <mergeCell ref="A33:D33"/>
    <mergeCell ref="E33:R33"/>
    <mergeCell ref="S33:X33"/>
    <mergeCell ref="Y33:AD33"/>
    <mergeCell ref="AE33:AJ33"/>
    <mergeCell ref="AK33:AP33"/>
    <mergeCell ref="CA33:CF33"/>
    <mergeCell ref="CG33:CL33"/>
    <mergeCell ref="CM33:CV33"/>
    <mergeCell ref="AQ33:AV33"/>
    <mergeCell ref="AW33:BB33"/>
    <mergeCell ref="BC33:BH33"/>
    <mergeCell ref="BI33:BN33"/>
    <mergeCell ref="BO33:BT33"/>
    <mergeCell ref="BU33:BZ33"/>
    <mergeCell ref="EA33:EF33"/>
    <mergeCell ref="EG33:EL33"/>
    <mergeCell ref="CW33:DB33"/>
    <mergeCell ref="DC33:DH33"/>
    <mergeCell ref="DI33:DN33"/>
    <mergeCell ref="DO33:DT33"/>
    <mergeCell ref="DU33:DZ33"/>
    <mergeCell ref="EM33:ER33"/>
    <mergeCell ref="ES33:EX33"/>
    <mergeCell ref="EY33:FD33"/>
    <mergeCell ref="FE33:FJ33"/>
    <mergeCell ref="FK33:FP33"/>
    <mergeCell ref="A34:D34"/>
    <mergeCell ref="E34:R34"/>
    <mergeCell ref="S34:X34"/>
    <mergeCell ref="Y34:AD34"/>
    <mergeCell ref="AE34:AJ34"/>
    <mergeCell ref="BU34:BZ34"/>
    <mergeCell ref="CA34:CF34"/>
    <mergeCell ref="CG34:CL34"/>
    <mergeCell ref="CM34:CV34"/>
    <mergeCell ref="AK34:AP34"/>
    <mergeCell ref="AQ34:AV34"/>
    <mergeCell ref="AW34:BB34"/>
    <mergeCell ref="BC34:BH34"/>
    <mergeCell ref="BI34:BN34"/>
    <mergeCell ref="BO34:BT34"/>
    <mergeCell ref="DU34:DZ34"/>
    <mergeCell ref="EA34:EF34"/>
    <mergeCell ref="CW34:DB34"/>
    <mergeCell ref="DC34:DH34"/>
    <mergeCell ref="DI34:DN34"/>
    <mergeCell ref="DO34:DT34"/>
    <mergeCell ref="EG34:EL34"/>
    <mergeCell ref="EM34:ER34"/>
    <mergeCell ref="ES34:EX34"/>
    <mergeCell ref="EY34:FD34"/>
    <mergeCell ref="FE34:FJ34"/>
    <mergeCell ref="FK34:FP34"/>
    <mergeCell ref="A35:D35"/>
    <mergeCell ref="E35:R35"/>
    <mergeCell ref="S35:X35"/>
    <mergeCell ref="Y35:AD35"/>
    <mergeCell ref="AE35:AJ35"/>
    <mergeCell ref="AK35:AP35"/>
    <mergeCell ref="CA35:CF35"/>
    <mergeCell ref="CG35:CL35"/>
    <mergeCell ref="CM35:CV35"/>
    <mergeCell ref="AQ35:AV35"/>
    <mergeCell ref="AW35:BB35"/>
    <mergeCell ref="BC35:BH35"/>
    <mergeCell ref="BI35:BN35"/>
    <mergeCell ref="BO35:BT35"/>
    <mergeCell ref="BU35:BZ35"/>
    <mergeCell ref="EA35:EF35"/>
    <mergeCell ref="EG35:EL35"/>
    <mergeCell ref="CW35:DB35"/>
    <mergeCell ref="DC35:DH35"/>
    <mergeCell ref="DI35:DN35"/>
    <mergeCell ref="DO35:DT35"/>
    <mergeCell ref="DU35:DZ35"/>
    <mergeCell ref="EM35:ER35"/>
    <mergeCell ref="ES35:EX35"/>
    <mergeCell ref="EY35:FD35"/>
    <mergeCell ref="FE35:FJ35"/>
    <mergeCell ref="FK35:FP35"/>
    <mergeCell ref="A36:D36"/>
    <mergeCell ref="E36:R36"/>
    <mergeCell ref="S36:X36"/>
    <mergeCell ref="Y36:AD36"/>
    <mergeCell ref="AE36:AJ36"/>
    <mergeCell ref="BU36:BZ36"/>
    <mergeCell ref="CA36:CF36"/>
    <mergeCell ref="CG36:CL36"/>
    <mergeCell ref="CM36:CV36"/>
    <mergeCell ref="AK36:AP36"/>
    <mergeCell ref="AQ36:AV36"/>
    <mergeCell ref="AW36:BB36"/>
    <mergeCell ref="BC36:BH36"/>
    <mergeCell ref="BI36:BN36"/>
    <mergeCell ref="BO36:BT36"/>
    <mergeCell ref="EM36:ER36"/>
    <mergeCell ref="ES36:EX36"/>
    <mergeCell ref="EY36:FD36"/>
    <mergeCell ref="FE36:FJ36"/>
    <mergeCell ref="FK36:FP36"/>
    <mergeCell ref="DU36:DZ36"/>
    <mergeCell ref="EA36:EF36"/>
    <mergeCell ref="A37:D37"/>
    <mergeCell ref="E37:R37"/>
    <mergeCell ref="S37:X37"/>
    <mergeCell ref="Y37:AD37"/>
    <mergeCell ref="AE37:AJ37"/>
    <mergeCell ref="EG36:EL36"/>
    <mergeCell ref="CW36:DB36"/>
    <mergeCell ref="DC36:DH36"/>
    <mergeCell ref="DI36:DN36"/>
    <mergeCell ref="DO36:DT36"/>
    <mergeCell ref="BU37:BZ37"/>
    <mergeCell ref="CA37:CF37"/>
    <mergeCell ref="CG37:CL37"/>
    <mergeCell ref="CM37:CV37"/>
    <mergeCell ref="AK37:AP37"/>
    <mergeCell ref="AQ37:AV37"/>
    <mergeCell ref="AW37:BB37"/>
    <mergeCell ref="BC37:BH37"/>
    <mergeCell ref="BI37:BN37"/>
    <mergeCell ref="BO37:BT37"/>
    <mergeCell ref="DU37:DZ37"/>
    <mergeCell ref="EA37:EF37"/>
    <mergeCell ref="CW37:DB37"/>
    <mergeCell ref="DC37:DH37"/>
    <mergeCell ref="DI37:DN37"/>
    <mergeCell ref="DO37:DT37"/>
    <mergeCell ref="EG37:EL37"/>
    <mergeCell ref="EM37:ER37"/>
    <mergeCell ref="ES37:EX37"/>
    <mergeCell ref="EY37:FD37"/>
    <mergeCell ref="FE37:FJ37"/>
    <mergeCell ref="FK37:FP37"/>
    <mergeCell ref="A40:D40"/>
    <mergeCell ref="E40:R40"/>
    <mergeCell ref="S40:X40"/>
    <mergeCell ref="Y40:AD40"/>
    <mergeCell ref="AE40:AJ40"/>
    <mergeCell ref="AK40:AP40"/>
    <mergeCell ref="CA40:CF40"/>
    <mergeCell ref="CG40:CL40"/>
    <mergeCell ref="CM40:CV40"/>
    <mergeCell ref="AQ40:AV40"/>
    <mergeCell ref="AW40:BB40"/>
    <mergeCell ref="BC40:BH40"/>
    <mergeCell ref="BI40:BN40"/>
    <mergeCell ref="BO40:BT40"/>
    <mergeCell ref="BU40:BZ40"/>
    <mergeCell ref="EA40:EF40"/>
    <mergeCell ref="EG40:EL40"/>
    <mergeCell ref="CW40:DB40"/>
    <mergeCell ref="DC40:DH40"/>
    <mergeCell ref="DI40:DN40"/>
    <mergeCell ref="DO40:DT40"/>
    <mergeCell ref="DU40:DZ40"/>
    <mergeCell ref="EM40:ER40"/>
    <mergeCell ref="ES40:EX40"/>
    <mergeCell ref="EY40:FD40"/>
    <mergeCell ref="FE40:FJ40"/>
    <mergeCell ref="FK40:FP40"/>
    <mergeCell ref="A41:D41"/>
    <mergeCell ref="E41:R41"/>
    <mergeCell ref="S41:X41"/>
    <mergeCell ref="Y41:AD41"/>
    <mergeCell ref="AE41:AJ41"/>
    <mergeCell ref="BU41:BZ41"/>
    <mergeCell ref="CA41:CF41"/>
    <mergeCell ref="CG41:CL41"/>
    <mergeCell ref="CM41:CV41"/>
    <mergeCell ref="AK41:AP41"/>
    <mergeCell ref="AQ41:AV41"/>
    <mergeCell ref="AW41:BB41"/>
    <mergeCell ref="BC41:BH41"/>
    <mergeCell ref="BI41:BN41"/>
    <mergeCell ref="BO41:BT41"/>
    <mergeCell ref="DU41:DZ41"/>
    <mergeCell ref="EA41:EF41"/>
    <mergeCell ref="CW41:DB41"/>
    <mergeCell ref="DC41:DH41"/>
    <mergeCell ref="DI41:DN41"/>
    <mergeCell ref="DO41:DT41"/>
    <mergeCell ref="EG41:EL41"/>
    <mergeCell ref="EM41:ER41"/>
    <mergeCell ref="ES41:EX41"/>
    <mergeCell ref="EY41:FD41"/>
    <mergeCell ref="FE41:FJ41"/>
    <mergeCell ref="FK41:FP41"/>
    <mergeCell ref="A42:D42"/>
    <mergeCell ref="E42:R42"/>
    <mergeCell ref="S42:X42"/>
    <mergeCell ref="Y42:AD42"/>
    <mergeCell ref="AE42:AJ42"/>
    <mergeCell ref="AK42:AP42"/>
    <mergeCell ref="CA42:CF42"/>
    <mergeCell ref="CG42:CL42"/>
    <mergeCell ref="CM42:CV42"/>
    <mergeCell ref="AQ42:AV42"/>
    <mergeCell ref="AW42:BB42"/>
    <mergeCell ref="BC42:BH42"/>
    <mergeCell ref="BI42:BN42"/>
    <mergeCell ref="BO42:BT42"/>
    <mergeCell ref="BU42:BZ42"/>
    <mergeCell ref="EA42:EF42"/>
    <mergeCell ref="EG42:EL42"/>
    <mergeCell ref="CW42:DB42"/>
    <mergeCell ref="DC42:DH42"/>
    <mergeCell ref="DI42:DN42"/>
    <mergeCell ref="DO42:DT42"/>
    <mergeCell ref="DU42:DZ42"/>
    <mergeCell ref="EM42:ER42"/>
    <mergeCell ref="ES42:EX42"/>
    <mergeCell ref="EY42:FD42"/>
    <mergeCell ref="FE42:FJ42"/>
    <mergeCell ref="FK42:FP42"/>
    <mergeCell ref="A43:D43"/>
    <mergeCell ref="E43:R43"/>
    <mergeCell ref="S43:X43"/>
    <mergeCell ref="Y43:AD43"/>
    <mergeCell ref="AE43:AJ43"/>
    <mergeCell ref="BU43:BZ43"/>
    <mergeCell ref="CA43:CF43"/>
    <mergeCell ref="CG43:CL43"/>
    <mergeCell ref="CM43:CV43"/>
    <mergeCell ref="AK43:AP43"/>
    <mergeCell ref="AQ43:AV43"/>
    <mergeCell ref="AW43:BB43"/>
    <mergeCell ref="BC43:BH43"/>
    <mergeCell ref="BI43:BN43"/>
    <mergeCell ref="BO43:BT43"/>
    <mergeCell ref="DU43:DZ43"/>
    <mergeCell ref="EA43:EF43"/>
    <mergeCell ref="CW43:DB43"/>
    <mergeCell ref="DC43:DH43"/>
    <mergeCell ref="DI43:DN43"/>
    <mergeCell ref="DO43:DT43"/>
    <mergeCell ref="EG43:EL43"/>
    <mergeCell ref="EM43:ER43"/>
    <mergeCell ref="ES43:EX43"/>
    <mergeCell ref="EY43:FD43"/>
    <mergeCell ref="FE43:FJ43"/>
    <mergeCell ref="FK43:FP43"/>
    <mergeCell ref="A44:D44"/>
    <mergeCell ref="E44:R44"/>
    <mergeCell ref="S44:X44"/>
    <mergeCell ref="Y44:AD44"/>
    <mergeCell ref="AE44:AJ44"/>
    <mergeCell ref="AK44:AP44"/>
    <mergeCell ref="CA44:CF44"/>
    <mergeCell ref="CG44:CL44"/>
    <mergeCell ref="CM44:CV44"/>
    <mergeCell ref="AQ44:AV44"/>
    <mergeCell ref="AW44:BB44"/>
    <mergeCell ref="BC44:BH44"/>
    <mergeCell ref="BI44:BN44"/>
    <mergeCell ref="BO44:BT44"/>
    <mergeCell ref="BU44:BZ44"/>
    <mergeCell ref="EA44:EF44"/>
    <mergeCell ref="EG44:EL44"/>
    <mergeCell ref="CW44:DB44"/>
    <mergeCell ref="DC44:DH44"/>
    <mergeCell ref="DI44:DN44"/>
    <mergeCell ref="DO44:DT44"/>
    <mergeCell ref="DU44:DZ44"/>
    <mergeCell ref="EM44:ER44"/>
    <mergeCell ref="ES44:EX44"/>
    <mergeCell ref="EY44:FD44"/>
    <mergeCell ref="FE44:FJ44"/>
    <mergeCell ref="FK44:FP44"/>
    <mergeCell ref="A45:D45"/>
    <mergeCell ref="E45:R45"/>
    <mergeCell ref="S45:X45"/>
    <mergeCell ref="Y45:AD45"/>
    <mergeCell ref="AE45:AJ45"/>
    <mergeCell ref="BU45:BZ45"/>
    <mergeCell ref="CA45:CF45"/>
    <mergeCell ref="CG45:CL45"/>
    <mergeCell ref="CM45:CV45"/>
    <mergeCell ref="AK45:AP45"/>
    <mergeCell ref="AQ45:AV45"/>
    <mergeCell ref="AW45:BB45"/>
    <mergeCell ref="BC45:BH45"/>
    <mergeCell ref="BI45:BN45"/>
    <mergeCell ref="BO45:BT45"/>
    <mergeCell ref="DU45:DZ45"/>
    <mergeCell ref="EA45:EF45"/>
    <mergeCell ref="CW45:DB45"/>
    <mergeCell ref="DC45:DH45"/>
    <mergeCell ref="DI45:DN45"/>
    <mergeCell ref="DO45:DT45"/>
    <mergeCell ref="EG45:EL45"/>
    <mergeCell ref="EM45:ER45"/>
    <mergeCell ref="ES45:EX45"/>
    <mergeCell ref="EY45:FD45"/>
    <mergeCell ref="FE45:FJ45"/>
    <mergeCell ref="FK45:FP45"/>
    <mergeCell ref="A46:D46"/>
    <mergeCell ref="E46:R46"/>
    <mergeCell ref="S46:X46"/>
    <mergeCell ref="Y46:AD46"/>
    <mergeCell ref="AE46:AJ46"/>
    <mergeCell ref="AK46:AP46"/>
    <mergeCell ref="CA46:CF46"/>
    <mergeCell ref="CG46:CL46"/>
    <mergeCell ref="CM46:CV46"/>
    <mergeCell ref="AQ46:AV46"/>
    <mergeCell ref="AW46:BB46"/>
    <mergeCell ref="BC46:BH46"/>
    <mergeCell ref="BI46:BN46"/>
    <mergeCell ref="BO46:BT46"/>
    <mergeCell ref="BU46:BZ46"/>
    <mergeCell ref="EA46:EF46"/>
    <mergeCell ref="EG46:EL46"/>
    <mergeCell ref="CW46:DB46"/>
    <mergeCell ref="DC46:DH46"/>
    <mergeCell ref="DI46:DN46"/>
    <mergeCell ref="DO46:DT46"/>
    <mergeCell ref="DU46:DZ46"/>
    <mergeCell ref="EM46:ER46"/>
    <mergeCell ref="ES46:EX46"/>
    <mergeCell ref="EY46:FD46"/>
    <mergeCell ref="FE46:FJ46"/>
    <mergeCell ref="FK46:FP46"/>
    <mergeCell ref="A47:D47"/>
    <mergeCell ref="E47:R47"/>
    <mergeCell ref="S47:X47"/>
    <mergeCell ref="Y47:AD47"/>
    <mergeCell ref="AE47:AJ47"/>
    <mergeCell ref="BU47:BZ47"/>
    <mergeCell ref="CA47:CF47"/>
    <mergeCell ref="CG47:CL47"/>
    <mergeCell ref="CM47:CV47"/>
    <mergeCell ref="AK47:AP47"/>
    <mergeCell ref="AQ47:AV47"/>
    <mergeCell ref="AW47:BB47"/>
    <mergeCell ref="BC47:BH47"/>
    <mergeCell ref="BI47:BN47"/>
    <mergeCell ref="BO47:BT47"/>
    <mergeCell ref="DU47:DZ47"/>
    <mergeCell ref="EA47:EF47"/>
    <mergeCell ref="CW47:DB47"/>
    <mergeCell ref="DC47:DH47"/>
    <mergeCell ref="DI47:DN47"/>
    <mergeCell ref="DO47:DT47"/>
    <mergeCell ref="EG47:EL47"/>
    <mergeCell ref="EM47:ER47"/>
    <mergeCell ref="ES47:EX47"/>
    <mergeCell ref="EY47:FD47"/>
    <mergeCell ref="FE47:FJ47"/>
    <mergeCell ref="FK47:FP47"/>
    <mergeCell ref="A48:D48"/>
    <mergeCell ref="E48:R48"/>
    <mergeCell ref="S48:X48"/>
    <mergeCell ref="Y48:AD48"/>
    <mergeCell ref="AE48:AJ48"/>
    <mergeCell ref="AK48:AP48"/>
    <mergeCell ref="CA48:CF48"/>
    <mergeCell ref="CG48:CL48"/>
    <mergeCell ref="CM48:CV48"/>
    <mergeCell ref="AQ48:AV48"/>
    <mergeCell ref="AW48:BB48"/>
    <mergeCell ref="BC48:BH48"/>
    <mergeCell ref="BI48:BN48"/>
    <mergeCell ref="BO48:BT48"/>
    <mergeCell ref="BU48:BZ48"/>
    <mergeCell ref="EA48:EF48"/>
    <mergeCell ref="EG48:EL48"/>
    <mergeCell ref="CW48:DB48"/>
    <mergeCell ref="DC48:DH48"/>
    <mergeCell ref="DI48:DN48"/>
    <mergeCell ref="DO48:DT48"/>
    <mergeCell ref="DU48:DZ48"/>
    <mergeCell ref="EM48:ER48"/>
    <mergeCell ref="ES48:EX48"/>
    <mergeCell ref="EY48:FD48"/>
    <mergeCell ref="FE48:FJ48"/>
    <mergeCell ref="FK48:FP48"/>
    <mergeCell ref="A49:D49"/>
    <mergeCell ref="E49:R49"/>
    <mergeCell ref="S49:X49"/>
    <mergeCell ref="Y49:AD49"/>
    <mergeCell ref="AE49:AJ49"/>
    <mergeCell ref="AK49:AP49"/>
    <mergeCell ref="AQ49:AV49"/>
    <mergeCell ref="AW49:BB49"/>
    <mergeCell ref="BC49:BH49"/>
    <mergeCell ref="BI49:BN49"/>
    <mergeCell ref="BO49:BT49"/>
    <mergeCell ref="DI49:DN49"/>
    <mergeCell ref="DO49:DT49"/>
    <mergeCell ref="BU49:BZ49"/>
    <mergeCell ref="CA49:CF49"/>
    <mergeCell ref="CG49:CL49"/>
    <mergeCell ref="CM49:CV49"/>
    <mergeCell ref="CW49:DB49"/>
    <mergeCell ref="DC49:DH49"/>
    <mergeCell ref="EM49:ER49"/>
    <mergeCell ref="ES49:EX49"/>
    <mergeCell ref="EY49:FD49"/>
    <mergeCell ref="FE49:FJ49"/>
    <mergeCell ref="FK49:FP49"/>
    <mergeCell ref="DU49:DZ49"/>
    <mergeCell ref="EA49:EF49"/>
    <mergeCell ref="EG49:EL49"/>
    <mergeCell ref="A50:D50"/>
    <mergeCell ref="E50:R50"/>
    <mergeCell ref="S50:X50"/>
    <mergeCell ref="Y50:AD50"/>
    <mergeCell ref="AE50:AJ50"/>
    <mergeCell ref="AK50:AP50"/>
    <mergeCell ref="AQ50:AV50"/>
    <mergeCell ref="AW50:BB50"/>
    <mergeCell ref="BC50:BH50"/>
    <mergeCell ref="BI50:BN50"/>
    <mergeCell ref="BO50:BT50"/>
    <mergeCell ref="BU50:BZ50"/>
    <mergeCell ref="DI50:DN50"/>
    <mergeCell ref="DO50:DT50"/>
    <mergeCell ref="DU50:DZ50"/>
    <mergeCell ref="CA50:CF50"/>
    <mergeCell ref="CG50:CL50"/>
    <mergeCell ref="CM50:CV50"/>
    <mergeCell ref="EM50:ER50"/>
    <mergeCell ref="ES50:EX50"/>
    <mergeCell ref="EY50:FD50"/>
    <mergeCell ref="FE50:FJ50"/>
    <mergeCell ref="FK50:FP50"/>
    <mergeCell ref="A53:FP54"/>
    <mergeCell ref="EA50:EF50"/>
    <mergeCell ref="EG50:EL50"/>
    <mergeCell ref="CW50:DB50"/>
    <mergeCell ref="DC50:DH5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5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AA1" sqref="AA1"/>
      <selection pane="bottomLeft" activeCell="A13" sqref="A13"/>
      <selection pane="bottomRight" activeCell="N17" sqref="N17"/>
    </sheetView>
  </sheetViews>
  <sheetFormatPr defaultColWidth="0.875" defaultRowHeight="12.75"/>
  <cols>
    <col min="1" max="1" width="8.75390625" style="1" customWidth="1"/>
    <col min="2" max="2" width="44.125" style="1" customWidth="1"/>
    <col min="3" max="3" width="8.75390625" style="1" customWidth="1"/>
    <col min="4" max="4" width="11.00390625" style="1" customWidth="1"/>
    <col min="5" max="13" width="8.75390625" style="1" customWidth="1"/>
    <col min="14" max="14" width="16.125" style="1" customWidth="1"/>
    <col min="15" max="21" width="13.25390625" style="1" customWidth="1"/>
    <col min="22" max="29" width="3.625" style="1" customWidth="1"/>
    <col min="30" max="16384" width="0.875" style="1" customWidth="1"/>
  </cols>
  <sheetData>
    <row r="1" spans="1:21" ht="33" customHeight="1">
      <c r="A1" s="1" t="s">
        <v>178</v>
      </c>
      <c r="T1" s="414" t="s">
        <v>184</v>
      </c>
      <c r="U1" s="414"/>
    </row>
    <row r="2" spans="1:21" s="42" customFormat="1" ht="23.25" customHeight="1">
      <c r="A2" s="415" t="s">
        <v>185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</row>
    <row r="3" spans="1:21" s="43" customFormat="1" ht="7.5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</row>
    <row r="4" spans="18:47" s="43" customFormat="1" ht="24" customHeight="1">
      <c r="R4" s="174" t="s">
        <v>84</v>
      </c>
      <c r="S4" s="174"/>
      <c r="T4" s="174"/>
      <c r="U4" s="174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</row>
    <row r="5" spans="18:47" s="43" customFormat="1" ht="12.75" customHeight="1">
      <c r="R5" s="175" t="s">
        <v>686</v>
      </c>
      <c r="S5" s="175"/>
      <c r="T5" s="175"/>
      <c r="U5" s="175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</row>
    <row r="6" spans="18:47" s="43" customFormat="1" ht="12.75" customHeight="1">
      <c r="R6" s="1"/>
      <c r="S6" s="413" t="s">
        <v>8</v>
      </c>
      <c r="T6" s="413"/>
      <c r="U6" s="413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</row>
    <row r="7" spans="18:47" s="43" customFormat="1" ht="12.75" customHeight="1">
      <c r="R7" s="1"/>
      <c r="S7" s="177" t="s">
        <v>685</v>
      </c>
      <c r="T7" s="177"/>
      <c r="U7" s="177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</row>
    <row r="8" spans="18:47" s="43" customFormat="1" ht="12"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3"/>
    </row>
    <row r="9" ht="12" customHeight="1" thickBot="1">
      <c r="U9" s="1" t="s">
        <v>10</v>
      </c>
    </row>
    <row r="10" spans="1:21" ht="24" customHeight="1">
      <c r="A10" s="212" t="s">
        <v>0</v>
      </c>
      <c r="B10" s="208" t="s">
        <v>1</v>
      </c>
      <c r="C10" s="208" t="s">
        <v>186</v>
      </c>
      <c r="D10" s="200" t="s">
        <v>684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8" t="s">
        <v>187</v>
      </c>
      <c r="O10" s="200" t="s">
        <v>188</v>
      </c>
      <c r="P10" s="201"/>
      <c r="Q10" s="201"/>
      <c r="R10" s="201"/>
      <c r="S10" s="200" t="s">
        <v>189</v>
      </c>
      <c r="T10" s="201"/>
      <c r="U10" s="407" t="s">
        <v>190</v>
      </c>
    </row>
    <row r="11" spans="1:21" ht="12" customHeight="1">
      <c r="A11" s="213"/>
      <c r="B11" s="210"/>
      <c r="C11" s="210"/>
      <c r="D11" s="410" t="s">
        <v>123</v>
      </c>
      <c r="E11" s="411"/>
      <c r="F11" s="410" t="s">
        <v>167</v>
      </c>
      <c r="G11" s="411"/>
      <c r="H11" s="410" t="s">
        <v>168</v>
      </c>
      <c r="I11" s="411"/>
      <c r="J11" s="410" t="s">
        <v>169</v>
      </c>
      <c r="K11" s="411"/>
      <c r="L11" s="410" t="s">
        <v>170</v>
      </c>
      <c r="M11" s="411"/>
      <c r="N11" s="210"/>
      <c r="O11" s="412" t="s">
        <v>5</v>
      </c>
      <c r="P11" s="416" t="s">
        <v>191</v>
      </c>
      <c r="Q11" s="410" t="s">
        <v>192</v>
      </c>
      <c r="R11" s="411"/>
      <c r="S11" s="205" t="s">
        <v>193</v>
      </c>
      <c r="T11" s="206"/>
      <c r="U11" s="408"/>
    </row>
    <row r="12" spans="1:21" ht="58.5" customHeight="1" thickBot="1">
      <c r="A12" s="214"/>
      <c r="B12" s="211"/>
      <c r="C12" s="210"/>
      <c r="D12" s="106" t="s">
        <v>194</v>
      </c>
      <c r="E12" s="105" t="s">
        <v>195</v>
      </c>
      <c r="F12" s="106" t="s">
        <v>196</v>
      </c>
      <c r="G12" s="105" t="s">
        <v>197</v>
      </c>
      <c r="H12" s="106" t="s">
        <v>196</v>
      </c>
      <c r="I12" s="105" t="s">
        <v>197</v>
      </c>
      <c r="J12" s="106" t="s">
        <v>196</v>
      </c>
      <c r="K12" s="105" t="s">
        <v>197</v>
      </c>
      <c r="L12" s="106" t="s">
        <v>196</v>
      </c>
      <c r="M12" s="105" t="s">
        <v>197</v>
      </c>
      <c r="N12" s="210"/>
      <c r="O12" s="210"/>
      <c r="P12" s="417"/>
      <c r="Q12" s="105" t="s">
        <v>198</v>
      </c>
      <c r="R12" s="105" t="s">
        <v>199</v>
      </c>
      <c r="S12" s="106" t="s">
        <v>194</v>
      </c>
      <c r="T12" s="105" t="s">
        <v>197</v>
      </c>
      <c r="U12" s="409"/>
    </row>
    <row r="13" spans="1:21" s="2" customFormat="1" ht="24.75" customHeight="1">
      <c r="A13" s="100" t="s">
        <v>19</v>
      </c>
      <c r="B13" s="101" t="s">
        <v>128</v>
      </c>
      <c r="C13" s="103"/>
      <c r="D13" s="107">
        <f>D14+D18+D24+D26+D28</f>
        <v>33.11</v>
      </c>
      <c r="E13" s="107">
        <f>G13+I13+K13+M13</f>
        <v>33.11</v>
      </c>
      <c r="F13" s="107">
        <f aca="true" t="shared" si="0" ref="F13:L13">F14+F18+F24+F26+F28</f>
        <v>1.01</v>
      </c>
      <c r="G13" s="107">
        <f>G14+G18+G24+G26+G28</f>
        <v>4.56</v>
      </c>
      <c r="H13" s="107">
        <f t="shared" si="0"/>
        <v>11.26</v>
      </c>
      <c r="I13" s="107">
        <f>I14+I18+I24+I26+I28</f>
        <v>9.08</v>
      </c>
      <c r="J13" s="107">
        <f t="shared" si="0"/>
        <v>11.510000000000002</v>
      </c>
      <c r="K13" s="107">
        <f>K14+K18+K24+K26+K28</f>
        <v>9.72</v>
      </c>
      <c r="L13" s="107">
        <f t="shared" si="0"/>
        <v>9.33</v>
      </c>
      <c r="M13" s="107">
        <f>M14+M18+M24+M26+M28</f>
        <v>9.75</v>
      </c>
      <c r="N13" s="107">
        <f>E13-G13-I13</f>
        <v>19.47</v>
      </c>
      <c r="O13" s="103">
        <f>E13-D13</f>
        <v>0</v>
      </c>
      <c r="P13" s="18">
        <f>O13/D13*100</f>
        <v>0</v>
      </c>
      <c r="Q13" s="108"/>
      <c r="R13" s="103">
        <f>R14+R19+R24+R26+R28</f>
        <v>-1.9984014443252818E-15</v>
      </c>
      <c r="S13" s="103" t="s">
        <v>712</v>
      </c>
      <c r="T13" s="103" t="s">
        <v>713</v>
      </c>
      <c r="U13" s="114"/>
    </row>
    <row r="14" spans="1:21" s="2" customFormat="1" ht="35.25" customHeight="1">
      <c r="A14" s="104" t="s">
        <v>13</v>
      </c>
      <c r="B14" s="102" t="s">
        <v>14</v>
      </c>
      <c r="C14" s="103"/>
      <c r="D14" s="107">
        <f>D15</f>
        <v>2.4800000000000004</v>
      </c>
      <c r="E14" s="107">
        <f>G14+I14+K14+M14</f>
        <v>1.08</v>
      </c>
      <c r="F14" s="107">
        <f>F15</f>
        <v>0.4</v>
      </c>
      <c r="G14" s="107">
        <f aca="true" t="shared" si="1" ref="G14:M14">G15</f>
        <v>0.07</v>
      </c>
      <c r="H14" s="107">
        <f t="shared" si="1"/>
        <v>1.02</v>
      </c>
      <c r="I14" s="107">
        <f t="shared" si="1"/>
        <v>0.58</v>
      </c>
      <c r="J14" s="107">
        <f t="shared" si="1"/>
        <v>0.97</v>
      </c>
      <c r="K14" s="107">
        <f t="shared" si="1"/>
        <v>0.37</v>
      </c>
      <c r="L14" s="107">
        <f t="shared" si="1"/>
        <v>0.09</v>
      </c>
      <c r="M14" s="107">
        <f t="shared" si="1"/>
        <v>0.060000000000000005</v>
      </c>
      <c r="N14" s="107">
        <f>E14-G14-I14</f>
        <v>0.43000000000000005</v>
      </c>
      <c r="O14" s="103">
        <f>E14-D14</f>
        <v>-1.4000000000000004</v>
      </c>
      <c r="P14" s="18">
        <f>O14/D14*100</f>
        <v>-56.451612903225815</v>
      </c>
      <c r="Q14" s="108"/>
      <c r="R14" s="103">
        <f>O14</f>
        <v>-1.4000000000000004</v>
      </c>
      <c r="S14" s="103" t="str">
        <f>S15</f>
        <v>0,500/1,09</v>
      </c>
      <c r="T14" s="103" t="str">
        <f>T15</f>
        <v>0,500/1,09</v>
      </c>
      <c r="U14" s="103"/>
    </row>
    <row r="15" spans="1:21" s="2" customFormat="1" ht="49.5" customHeight="1">
      <c r="A15" s="104" t="s">
        <v>37</v>
      </c>
      <c r="B15" s="102" t="s">
        <v>15</v>
      </c>
      <c r="C15" s="103"/>
      <c r="D15" s="107">
        <f aca="true" t="shared" si="2" ref="D15:J15">D16+D17+D22</f>
        <v>2.4800000000000004</v>
      </c>
      <c r="E15" s="107">
        <f>E16+E17</f>
        <v>1.08</v>
      </c>
      <c r="F15" s="107">
        <f t="shared" si="2"/>
        <v>0.4</v>
      </c>
      <c r="G15" s="107">
        <f t="shared" si="2"/>
        <v>0.07</v>
      </c>
      <c r="H15" s="107">
        <f t="shared" si="2"/>
        <v>1.02</v>
      </c>
      <c r="I15" s="107">
        <f t="shared" si="2"/>
        <v>0.58</v>
      </c>
      <c r="J15" s="107">
        <f t="shared" si="2"/>
        <v>0.97</v>
      </c>
      <c r="K15" s="107">
        <f>K16+K17</f>
        <v>0.37</v>
      </c>
      <c r="L15" s="107">
        <f>L16+L17</f>
        <v>0.09</v>
      </c>
      <c r="M15" s="107">
        <f>M16+M17</f>
        <v>0.060000000000000005</v>
      </c>
      <c r="N15" s="107">
        <f>E15-G15-I15</f>
        <v>0.43000000000000005</v>
      </c>
      <c r="O15" s="103">
        <f>E15-D15</f>
        <v>-1.4000000000000004</v>
      </c>
      <c r="P15" s="18">
        <f>O15/D15*100</f>
        <v>-56.451612903225815</v>
      </c>
      <c r="Q15" s="108"/>
      <c r="R15" s="103">
        <f>O15</f>
        <v>-1.4000000000000004</v>
      </c>
      <c r="S15" s="103" t="s">
        <v>711</v>
      </c>
      <c r="T15" s="103" t="s">
        <v>711</v>
      </c>
      <c r="U15" s="103"/>
    </row>
    <row r="16" spans="1:21" s="2" customFormat="1" ht="39.75" customHeight="1">
      <c r="A16" s="100" t="s">
        <v>13</v>
      </c>
      <c r="B16" s="101" t="s">
        <v>139</v>
      </c>
      <c r="C16" s="103"/>
      <c r="D16" s="107">
        <f>F16+H16+J16+L16</f>
        <v>1.1300000000000001</v>
      </c>
      <c r="E16" s="107">
        <f>G16+I16+K16+M16</f>
        <v>0.8400000000000001</v>
      </c>
      <c r="F16" s="107">
        <v>0.1</v>
      </c>
      <c r="G16" s="107">
        <v>0.07</v>
      </c>
      <c r="H16" s="107">
        <v>0.5</v>
      </c>
      <c r="I16" s="107">
        <v>0.5</v>
      </c>
      <c r="J16" s="107">
        <v>0.45</v>
      </c>
      <c r="K16" s="107">
        <v>0.22</v>
      </c>
      <c r="L16" s="107">
        <v>0.08</v>
      </c>
      <c r="M16" s="107">
        <v>0.05</v>
      </c>
      <c r="N16" s="107">
        <f>E16-G16-I16</f>
        <v>0.27</v>
      </c>
      <c r="O16" s="103">
        <f>E16-D16</f>
        <v>-0.29000000000000004</v>
      </c>
      <c r="P16" s="18">
        <f>O16/D16*100</f>
        <v>-25.663716814159294</v>
      </c>
      <c r="Q16" s="108"/>
      <c r="R16" s="103">
        <f>O16</f>
        <v>-0.29000000000000004</v>
      </c>
      <c r="S16" s="103">
        <v>0.5</v>
      </c>
      <c r="T16" s="103">
        <v>0.5</v>
      </c>
      <c r="U16" s="103"/>
    </row>
    <row r="17" spans="1:21" s="2" customFormat="1" ht="45.75" customHeight="1">
      <c r="A17" s="100" t="s">
        <v>17</v>
      </c>
      <c r="B17" s="101" t="s">
        <v>130</v>
      </c>
      <c r="C17" s="103"/>
      <c r="D17" s="107">
        <f>F17+H17+J17+L17</f>
        <v>1.35</v>
      </c>
      <c r="E17" s="107">
        <f>G17+I17+K17+M17</f>
        <v>0.24</v>
      </c>
      <c r="F17" s="107">
        <v>0.3</v>
      </c>
      <c r="G17" s="107">
        <v>0</v>
      </c>
      <c r="H17" s="107">
        <v>0.52</v>
      </c>
      <c r="I17" s="107">
        <v>0.08</v>
      </c>
      <c r="J17" s="107">
        <v>0.52</v>
      </c>
      <c r="K17" s="107">
        <v>0.15</v>
      </c>
      <c r="L17" s="107">
        <v>0.01</v>
      </c>
      <c r="M17" s="107">
        <v>0.01</v>
      </c>
      <c r="N17" s="107">
        <f>E17-G17-I17</f>
        <v>0.15999999999999998</v>
      </c>
      <c r="O17" s="103">
        <f>E17-D17</f>
        <v>-1.11</v>
      </c>
      <c r="P17" s="18">
        <f>O17/D17*100</f>
        <v>-82.22222222222221</v>
      </c>
      <c r="Q17" s="108"/>
      <c r="R17" s="103">
        <f>O17</f>
        <v>-1.11</v>
      </c>
      <c r="S17" s="103">
        <v>1.09</v>
      </c>
      <c r="T17" s="103">
        <v>1.09</v>
      </c>
      <c r="U17" s="103"/>
    </row>
    <row r="18" spans="1:21" s="2" customFormat="1" ht="16.5" customHeight="1">
      <c r="A18" s="104" t="s">
        <v>17</v>
      </c>
      <c r="B18" s="102" t="s">
        <v>20</v>
      </c>
      <c r="C18" s="103"/>
      <c r="D18" s="107">
        <f>D19</f>
        <v>20.03</v>
      </c>
      <c r="E18" s="107">
        <f>E19</f>
        <v>22.5</v>
      </c>
      <c r="F18" s="107">
        <f>F19</f>
        <v>0.61</v>
      </c>
      <c r="G18" s="107">
        <f>G19</f>
        <v>4.489999999999999</v>
      </c>
      <c r="H18" s="107">
        <f aca="true" t="shared" si="3" ref="H18:M18">H19</f>
        <v>8.5</v>
      </c>
      <c r="I18" s="107">
        <f t="shared" si="3"/>
        <v>8.5</v>
      </c>
      <c r="J18" s="107">
        <f t="shared" si="3"/>
        <v>8.870000000000001</v>
      </c>
      <c r="K18" s="107">
        <f t="shared" si="3"/>
        <v>6.960000000000001</v>
      </c>
      <c r="L18" s="107">
        <f t="shared" si="3"/>
        <v>2.0500000000000003</v>
      </c>
      <c r="M18" s="107">
        <f t="shared" si="3"/>
        <v>2.5500000000000003</v>
      </c>
      <c r="N18" s="107">
        <f aca="true" t="shared" si="4" ref="N18:N23">E18-G18-I18</f>
        <v>9.510000000000002</v>
      </c>
      <c r="O18" s="103">
        <f aca="true" t="shared" si="5" ref="O18:O23">E18-D18</f>
        <v>2.469999999999999</v>
      </c>
      <c r="P18" s="18">
        <f aca="true" t="shared" si="6" ref="P18:P23">O18/D18*100</f>
        <v>12.331502745881172</v>
      </c>
      <c r="Q18" s="108"/>
      <c r="R18" s="103">
        <f aca="true" t="shared" si="7" ref="R18:R23">O18</f>
        <v>2.469999999999999</v>
      </c>
      <c r="S18" s="103" t="str">
        <f>S19</f>
        <v>1,730/0,320</v>
      </c>
      <c r="T18" s="103" t="str">
        <f>T19</f>
        <v>2,450/0,320</v>
      </c>
      <c r="U18" s="103"/>
    </row>
    <row r="19" spans="1:21" s="2" customFormat="1" ht="48" customHeight="1">
      <c r="A19" s="104" t="s">
        <v>41</v>
      </c>
      <c r="B19" s="102" t="s">
        <v>15</v>
      </c>
      <c r="C19" s="103"/>
      <c r="D19" s="107">
        <f>D20+D21+D23</f>
        <v>20.03</v>
      </c>
      <c r="E19" s="107">
        <f>E20+E21+E23+E22</f>
        <v>22.5</v>
      </c>
      <c r="F19" s="107">
        <f>F20+F21+F23</f>
        <v>0.61</v>
      </c>
      <c r="G19" s="107">
        <f>G20+G21+G23</f>
        <v>4.489999999999999</v>
      </c>
      <c r="H19" s="107">
        <f>H20+H21+H23</f>
        <v>8.5</v>
      </c>
      <c r="I19" s="107">
        <f>I20+I21+I23</f>
        <v>8.5</v>
      </c>
      <c r="J19" s="107">
        <f>J20+J21+J23</f>
        <v>8.870000000000001</v>
      </c>
      <c r="K19" s="107">
        <f>K20+K21+K23+K22</f>
        <v>6.960000000000001</v>
      </c>
      <c r="L19" s="107">
        <f>L20+L21+L23</f>
        <v>2.0500000000000003</v>
      </c>
      <c r="M19" s="107">
        <f>M20+M21+M23+M22</f>
        <v>2.5500000000000003</v>
      </c>
      <c r="N19" s="107">
        <f t="shared" si="4"/>
        <v>9.510000000000002</v>
      </c>
      <c r="O19" s="103">
        <f t="shared" si="5"/>
        <v>2.469999999999999</v>
      </c>
      <c r="P19" s="18">
        <f t="shared" si="6"/>
        <v>12.331502745881172</v>
      </c>
      <c r="Q19" s="108"/>
      <c r="R19" s="103">
        <f t="shared" si="7"/>
        <v>2.469999999999999</v>
      </c>
      <c r="S19" s="103" t="s">
        <v>710</v>
      </c>
      <c r="T19" s="103" t="s">
        <v>709</v>
      </c>
      <c r="U19" s="103"/>
    </row>
    <row r="20" spans="1:21" s="2" customFormat="1" ht="41.25" customHeight="1">
      <c r="A20" s="100" t="s">
        <v>13</v>
      </c>
      <c r="B20" s="101" t="s">
        <v>67</v>
      </c>
      <c r="C20" s="103"/>
      <c r="D20" s="107">
        <f aca="true" t="shared" si="8" ref="D20:E23">F20+H20+J20+L20</f>
        <v>5.1</v>
      </c>
      <c r="E20" s="107">
        <f t="shared" si="8"/>
        <v>3.57</v>
      </c>
      <c r="F20" s="107">
        <v>0.4</v>
      </c>
      <c r="G20" s="107">
        <v>0.11</v>
      </c>
      <c r="H20" s="107">
        <v>1.7</v>
      </c>
      <c r="I20" s="107">
        <v>1.7</v>
      </c>
      <c r="J20" s="107">
        <v>1.66</v>
      </c>
      <c r="K20" s="107">
        <v>0.7</v>
      </c>
      <c r="L20" s="107">
        <v>1.34</v>
      </c>
      <c r="M20" s="107">
        <v>1.06</v>
      </c>
      <c r="N20" s="107">
        <f t="shared" si="4"/>
        <v>1.76</v>
      </c>
      <c r="O20" s="103">
        <f t="shared" si="5"/>
        <v>-1.5299999999999998</v>
      </c>
      <c r="P20" s="18">
        <f t="shared" si="6"/>
        <v>-30</v>
      </c>
      <c r="Q20" s="108"/>
      <c r="R20" s="103">
        <f t="shared" si="7"/>
        <v>-1.5299999999999998</v>
      </c>
      <c r="S20" s="103" t="s">
        <v>708</v>
      </c>
      <c r="T20" s="103" t="str">
        <f>S20</f>
        <v>1,080/0,160</v>
      </c>
      <c r="U20" s="103"/>
    </row>
    <row r="21" spans="1:21" s="2" customFormat="1" ht="55.5" customHeight="1">
      <c r="A21" s="100" t="s">
        <v>17</v>
      </c>
      <c r="B21" s="101" t="s">
        <v>63</v>
      </c>
      <c r="C21" s="103"/>
      <c r="D21" s="107">
        <f t="shared" si="8"/>
        <v>3.57</v>
      </c>
      <c r="E21" s="107">
        <f t="shared" si="8"/>
        <v>2.7500000000000004</v>
      </c>
      <c r="F21" s="107">
        <v>0.21</v>
      </c>
      <c r="G21" s="107">
        <v>0.11</v>
      </c>
      <c r="H21" s="107">
        <v>1.3</v>
      </c>
      <c r="I21" s="107">
        <v>1.3</v>
      </c>
      <c r="J21" s="107">
        <v>1.47</v>
      </c>
      <c r="K21" s="107">
        <v>0.7</v>
      </c>
      <c r="L21" s="107">
        <v>0.59</v>
      </c>
      <c r="M21" s="107">
        <v>0.64</v>
      </c>
      <c r="N21" s="107">
        <f t="shared" si="4"/>
        <v>1.3400000000000005</v>
      </c>
      <c r="O21" s="103">
        <f t="shared" si="5"/>
        <v>-0.8199999999999994</v>
      </c>
      <c r="P21" s="18">
        <f t="shared" si="6"/>
        <v>-22.969187675070014</v>
      </c>
      <c r="Q21" s="108"/>
      <c r="R21" s="103">
        <f t="shared" si="7"/>
        <v>-0.8199999999999994</v>
      </c>
      <c r="S21" s="103" t="s">
        <v>707</v>
      </c>
      <c r="T21" s="103" t="str">
        <f>S21</f>
        <v>0,650/0,160</v>
      </c>
      <c r="U21" s="103"/>
    </row>
    <row r="22" spans="1:21" s="2" customFormat="1" ht="41.25" customHeight="1">
      <c r="A22" s="100" t="s">
        <v>54</v>
      </c>
      <c r="B22" s="101" t="s">
        <v>689</v>
      </c>
      <c r="C22" s="103"/>
      <c r="D22" s="107">
        <f t="shared" si="8"/>
        <v>0</v>
      </c>
      <c r="E22" s="107">
        <f t="shared" si="8"/>
        <v>1.27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0.82</v>
      </c>
      <c r="L22" s="107">
        <v>0</v>
      </c>
      <c r="M22" s="107">
        <v>0.45</v>
      </c>
      <c r="N22" s="107">
        <f t="shared" si="4"/>
        <v>1.27</v>
      </c>
      <c r="O22" s="103">
        <f t="shared" si="5"/>
        <v>1.27</v>
      </c>
      <c r="P22" s="18">
        <v>0</v>
      </c>
      <c r="Q22" s="108"/>
      <c r="R22" s="103">
        <f t="shared" si="7"/>
        <v>1.27</v>
      </c>
      <c r="S22" s="103">
        <v>0</v>
      </c>
      <c r="T22" s="103">
        <v>0.72</v>
      </c>
      <c r="U22" s="114" t="s">
        <v>714</v>
      </c>
    </row>
    <row r="23" spans="1:21" s="2" customFormat="1" ht="48" customHeight="1">
      <c r="A23" s="100" t="s">
        <v>56</v>
      </c>
      <c r="B23" s="101" t="s">
        <v>69</v>
      </c>
      <c r="C23" s="103"/>
      <c r="D23" s="107">
        <f t="shared" si="8"/>
        <v>11.36</v>
      </c>
      <c r="E23" s="107">
        <f t="shared" si="8"/>
        <v>14.91</v>
      </c>
      <c r="F23" s="107">
        <v>0</v>
      </c>
      <c r="G23" s="107">
        <v>4.27</v>
      </c>
      <c r="H23" s="107">
        <v>5.5</v>
      </c>
      <c r="I23" s="107">
        <v>5.5</v>
      </c>
      <c r="J23" s="107">
        <v>5.74</v>
      </c>
      <c r="K23" s="107">
        <v>4.74</v>
      </c>
      <c r="L23" s="107">
        <v>0.12</v>
      </c>
      <c r="M23" s="107">
        <v>0.4</v>
      </c>
      <c r="N23" s="107">
        <f t="shared" si="4"/>
        <v>5.140000000000001</v>
      </c>
      <c r="O23" s="103">
        <f t="shared" si="5"/>
        <v>3.5500000000000007</v>
      </c>
      <c r="P23" s="18">
        <f t="shared" si="6"/>
        <v>31.250000000000007</v>
      </c>
      <c r="Q23" s="108"/>
      <c r="R23" s="103">
        <f t="shared" si="7"/>
        <v>3.5500000000000007</v>
      </c>
      <c r="S23" s="103"/>
      <c r="T23" s="103"/>
      <c r="U23" s="103"/>
    </row>
    <row r="24" spans="1:21" s="2" customFormat="1" ht="45.75" customHeight="1">
      <c r="A24" s="104" t="s">
        <v>54</v>
      </c>
      <c r="B24" s="102" t="s">
        <v>77</v>
      </c>
      <c r="C24" s="103"/>
      <c r="D24" s="107">
        <f>D25</f>
        <v>3.38</v>
      </c>
      <c r="E24" s="107">
        <f>E25</f>
        <v>2.05</v>
      </c>
      <c r="F24" s="107">
        <v>0</v>
      </c>
      <c r="G24" s="107">
        <v>0</v>
      </c>
      <c r="H24" s="107">
        <f aca="true" t="shared" si="9" ref="H24:M24">H25</f>
        <v>1.74</v>
      </c>
      <c r="I24" s="107">
        <f t="shared" si="9"/>
        <v>0</v>
      </c>
      <c r="J24" s="107">
        <f t="shared" si="9"/>
        <v>0.44</v>
      </c>
      <c r="K24" s="107">
        <f t="shared" si="9"/>
        <v>2.05</v>
      </c>
      <c r="L24" s="107">
        <f t="shared" si="9"/>
        <v>1.2</v>
      </c>
      <c r="M24" s="107">
        <f t="shared" si="9"/>
        <v>0</v>
      </c>
      <c r="N24" s="107">
        <f aca="true" t="shared" si="10" ref="N24:N29">E24-G24-I24</f>
        <v>2.05</v>
      </c>
      <c r="O24" s="103">
        <f aca="true" t="shared" si="11" ref="O24:O29">E24-D24</f>
        <v>-1.33</v>
      </c>
      <c r="P24" s="18">
        <f aca="true" t="shared" si="12" ref="P24:P29">O24/D24*100</f>
        <v>-39.349112426035504</v>
      </c>
      <c r="Q24" s="108"/>
      <c r="R24" s="103">
        <f aca="true" t="shared" si="13" ref="R24:R29">O24</f>
        <v>-1.33</v>
      </c>
      <c r="S24" s="103"/>
      <c r="T24" s="103"/>
      <c r="U24" s="103"/>
    </row>
    <row r="25" spans="1:21" s="2" customFormat="1" ht="31.5" customHeight="1">
      <c r="A25" s="100" t="s">
        <v>13</v>
      </c>
      <c r="B25" s="101" t="s">
        <v>77</v>
      </c>
      <c r="C25" s="103"/>
      <c r="D25" s="107">
        <f>F25+H25+J25+L25</f>
        <v>3.38</v>
      </c>
      <c r="E25" s="107">
        <f>G25+I25+K25+M25</f>
        <v>2.05</v>
      </c>
      <c r="F25" s="107">
        <v>0</v>
      </c>
      <c r="G25" s="107">
        <v>0</v>
      </c>
      <c r="H25" s="107">
        <v>1.74</v>
      </c>
      <c r="I25" s="107">
        <v>0</v>
      </c>
      <c r="J25" s="107">
        <v>0.44</v>
      </c>
      <c r="K25" s="107">
        <v>2.05</v>
      </c>
      <c r="L25" s="107">
        <v>1.2</v>
      </c>
      <c r="M25" s="107">
        <v>0</v>
      </c>
      <c r="N25" s="107">
        <f t="shared" si="10"/>
        <v>2.05</v>
      </c>
      <c r="O25" s="103">
        <f t="shared" si="11"/>
        <v>-1.33</v>
      </c>
      <c r="P25" s="18">
        <f t="shared" si="12"/>
        <v>-39.349112426035504</v>
      </c>
      <c r="Q25" s="108"/>
      <c r="R25" s="103">
        <f t="shared" si="13"/>
        <v>-1.33</v>
      </c>
      <c r="S25" s="103"/>
      <c r="T25" s="103"/>
      <c r="U25" s="103"/>
    </row>
    <row r="26" spans="1:21" s="2" customFormat="1" ht="23.25" customHeight="1">
      <c r="A26" s="104" t="s">
        <v>56</v>
      </c>
      <c r="B26" s="102" t="s">
        <v>75</v>
      </c>
      <c r="C26" s="103"/>
      <c r="D26" s="107">
        <f>D27</f>
        <v>6.91</v>
      </c>
      <c r="E26" s="107">
        <f>E27</f>
        <v>7.14</v>
      </c>
      <c r="F26" s="107">
        <v>0</v>
      </c>
      <c r="G26" s="107">
        <v>0</v>
      </c>
      <c r="H26" s="107">
        <f>H27</f>
        <v>0</v>
      </c>
      <c r="I26" s="107">
        <f>I27</f>
        <v>0</v>
      </c>
      <c r="J26" s="107">
        <f>J27</f>
        <v>0.92</v>
      </c>
      <c r="K26" s="107">
        <v>0</v>
      </c>
      <c r="L26" s="107">
        <f>L27</f>
        <v>5.99</v>
      </c>
      <c r="M26" s="107">
        <f>M27</f>
        <v>7.14</v>
      </c>
      <c r="N26" s="107">
        <f t="shared" si="10"/>
        <v>7.14</v>
      </c>
      <c r="O26" s="103">
        <f t="shared" si="11"/>
        <v>0.22999999999999954</v>
      </c>
      <c r="P26" s="18">
        <f t="shared" si="12"/>
        <v>3.328509406657012</v>
      </c>
      <c r="Q26" s="108"/>
      <c r="R26" s="103">
        <f t="shared" si="13"/>
        <v>0.22999999999999954</v>
      </c>
      <c r="S26" s="103"/>
      <c r="T26" s="103"/>
      <c r="U26" s="103"/>
    </row>
    <row r="27" spans="1:21" s="2" customFormat="1" ht="22.5" customHeight="1">
      <c r="A27" s="100" t="s">
        <v>13</v>
      </c>
      <c r="B27" s="101" t="s">
        <v>75</v>
      </c>
      <c r="C27" s="103"/>
      <c r="D27" s="107">
        <f>F27+H27+J27+L27</f>
        <v>6.91</v>
      </c>
      <c r="E27" s="107">
        <f>G27+I27+K27+M27</f>
        <v>7.14</v>
      </c>
      <c r="F27" s="107">
        <v>0</v>
      </c>
      <c r="G27" s="107">
        <v>0</v>
      </c>
      <c r="H27" s="107">
        <v>0</v>
      </c>
      <c r="I27" s="107">
        <v>0</v>
      </c>
      <c r="J27" s="107">
        <v>0.92</v>
      </c>
      <c r="K27" s="107">
        <v>0</v>
      </c>
      <c r="L27" s="107">
        <v>5.99</v>
      </c>
      <c r="M27" s="107">
        <v>7.14</v>
      </c>
      <c r="N27" s="107">
        <f t="shared" si="10"/>
        <v>7.14</v>
      </c>
      <c r="O27" s="103">
        <f t="shared" si="11"/>
        <v>0.22999999999999954</v>
      </c>
      <c r="P27" s="18">
        <f t="shared" si="12"/>
        <v>3.328509406657012</v>
      </c>
      <c r="Q27" s="108"/>
      <c r="R27" s="103">
        <f t="shared" si="13"/>
        <v>0.22999999999999954</v>
      </c>
      <c r="S27" s="103"/>
      <c r="T27" s="103"/>
      <c r="U27" s="103"/>
    </row>
    <row r="28" spans="1:21" s="2" customFormat="1" ht="23.25" customHeight="1">
      <c r="A28" s="104" t="s">
        <v>58</v>
      </c>
      <c r="B28" s="102" t="s">
        <v>76</v>
      </c>
      <c r="C28" s="103"/>
      <c r="D28" s="107">
        <f>D29</f>
        <v>0.31</v>
      </c>
      <c r="E28" s="107">
        <f>E29</f>
        <v>0.34</v>
      </c>
      <c r="F28" s="107">
        <v>0</v>
      </c>
      <c r="G28" s="107">
        <v>0</v>
      </c>
      <c r="H28" s="107">
        <f aca="true" t="shared" si="14" ref="H28:M28">H29</f>
        <v>0</v>
      </c>
      <c r="I28" s="107">
        <f t="shared" si="14"/>
        <v>0</v>
      </c>
      <c r="J28" s="107">
        <f t="shared" si="14"/>
        <v>0.31</v>
      </c>
      <c r="K28" s="107">
        <f t="shared" si="14"/>
        <v>0.34</v>
      </c>
      <c r="L28" s="107">
        <f t="shared" si="14"/>
        <v>0</v>
      </c>
      <c r="M28" s="107">
        <f t="shared" si="14"/>
        <v>0</v>
      </c>
      <c r="N28" s="107">
        <f t="shared" si="10"/>
        <v>0.34</v>
      </c>
      <c r="O28" s="103">
        <f t="shared" si="11"/>
        <v>0.030000000000000027</v>
      </c>
      <c r="P28" s="18">
        <f t="shared" si="12"/>
        <v>9.677419354838717</v>
      </c>
      <c r="Q28" s="108"/>
      <c r="R28" s="103">
        <f t="shared" si="13"/>
        <v>0.030000000000000027</v>
      </c>
      <c r="S28" s="103"/>
      <c r="T28" s="103"/>
      <c r="U28" s="103"/>
    </row>
    <row r="29" spans="1:21" s="2" customFormat="1" ht="30.75" customHeight="1">
      <c r="A29" s="100" t="s">
        <v>13</v>
      </c>
      <c r="B29" s="101" t="s">
        <v>76</v>
      </c>
      <c r="C29" s="103"/>
      <c r="D29" s="107">
        <f>F29+H29+J29+L29</f>
        <v>0.31</v>
      </c>
      <c r="E29" s="107">
        <f>G29+I29+K29+M29</f>
        <v>0.34</v>
      </c>
      <c r="F29" s="107">
        <v>0</v>
      </c>
      <c r="G29" s="107">
        <v>0</v>
      </c>
      <c r="H29" s="107">
        <v>0</v>
      </c>
      <c r="I29" s="107">
        <v>0</v>
      </c>
      <c r="J29" s="107">
        <v>0.31</v>
      </c>
      <c r="K29" s="107">
        <v>0.34</v>
      </c>
      <c r="L29" s="107">
        <v>0</v>
      </c>
      <c r="M29" s="107">
        <v>0</v>
      </c>
      <c r="N29" s="107">
        <f t="shared" si="10"/>
        <v>0.34</v>
      </c>
      <c r="O29" s="103">
        <f t="shared" si="11"/>
        <v>0.030000000000000027</v>
      </c>
      <c r="P29" s="18">
        <f t="shared" si="12"/>
        <v>9.677419354838717</v>
      </c>
      <c r="Q29" s="108"/>
      <c r="R29" s="103">
        <f t="shared" si="13"/>
        <v>0.030000000000000027</v>
      </c>
      <c r="S29" s="103"/>
      <c r="T29" s="103"/>
      <c r="U29" s="103"/>
    </row>
    <row r="30" s="2" customFormat="1" ht="15.75" customHeight="1"/>
    <row r="31" s="2" customFormat="1" ht="10.5"/>
    <row r="32" s="2" customFormat="1" ht="10.5"/>
    <row r="33" s="2" customFormat="1" ht="12.75" customHeight="1">
      <c r="B33" s="9"/>
    </row>
    <row r="34" s="2" customFormat="1" ht="6.75" customHeight="1"/>
    <row r="35" s="2" customFormat="1" ht="10.5">
      <c r="B35" s="2" t="s">
        <v>29</v>
      </c>
    </row>
  </sheetData>
  <sheetProtection/>
  <mergeCells count="23">
    <mergeCell ref="A10:A12"/>
    <mergeCell ref="B10:B12"/>
    <mergeCell ref="C10:C12"/>
    <mergeCell ref="D10:M10"/>
    <mergeCell ref="P11:P12"/>
    <mergeCell ref="Q11:R11"/>
    <mergeCell ref="H11:I11"/>
    <mergeCell ref="D11:E11"/>
    <mergeCell ref="F11:G11"/>
    <mergeCell ref="N10:N12"/>
    <mergeCell ref="S7:U7"/>
    <mergeCell ref="R4:U4"/>
    <mergeCell ref="R5:U5"/>
    <mergeCell ref="S6:U6"/>
    <mergeCell ref="T1:U1"/>
    <mergeCell ref="A2:U3"/>
    <mergeCell ref="O10:R10"/>
    <mergeCell ref="S10:T10"/>
    <mergeCell ref="U10:U12"/>
    <mergeCell ref="J11:K11"/>
    <mergeCell ref="L11:M11"/>
    <mergeCell ref="O11:O12"/>
    <mergeCell ref="S11:T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1"/>
  <sheetViews>
    <sheetView zoomScalePageLayoutView="0" workbookViewId="0" topLeftCell="A1">
      <pane xSplit="17" ySplit="11" topLeftCell="R12" activePane="bottomRight" state="frozen"/>
      <selection pane="topLeft" activeCell="A1" sqref="A1"/>
      <selection pane="topRight" activeCell="R1" sqref="R1"/>
      <selection pane="bottomLeft" activeCell="A12" sqref="A12"/>
      <selection pane="bottomRight" activeCell="E12" sqref="E12:Q34"/>
    </sheetView>
  </sheetViews>
  <sheetFormatPr defaultColWidth="0.875" defaultRowHeight="12.75"/>
  <cols>
    <col min="1" max="2" width="0.875" style="1" customWidth="1"/>
    <col min="3" max="3" width="1.875" style="1" customWidth="1"/>
    <col min="4" max="4" width="0.875" style="1" customWidth="1"/>
    <col min="5" max="5" width="1.25" style="1" customWidth="1"/>
    <col min="6" max="15" width="0.74609375" style="1" customWidth="1"/>
    <col min="16" max="16" width="0.875" style="1" customWidth="1"/>
    <col min="17" max="17" width="17.00390625" style="1" customWidth="1"/>
    <col min="18" max="27" width="0.875" style="1" customWidth="1"/>
    <col min="28" max="28" width="2.00390625" style="1" customWidth="1"/>
    <col min="29" max="38" width="0.875" style="1" customWidth="1"/>
    <col min="39" max="39" width="1.25" style="1" customWidth="1"/>
    <col min="40" max="64" width="0.875" style="1" customWidth="1"/>
    <col min="65" max="65" width="1.625" style="1" customWidth="1"/>
    <col min="66" max="67" width="0.875" style="1" customWidth="1"/>
    <col min="68" max="68" width="2.125" style="1" customWidth="1"/>
    <col min="69" max="188" width="0.875" style="1" customWidth="1"/>
    <col min="189" max="189" width="1.875" style="1" customWidth="1"/>
    <col min="190" max="16384" width="0.875" style="1" customWidth="1"/>
  </cols>
  <sheetData>
    <row r="1" spans="1:243" s="2" customFormat="1" ht="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503" t="s">
        <v>205</v>
      </c>
      <c r="HN1" s="503"/>
      <c r="HO1" s="503"/>
      <c r="HP1" s="503"/>
      <c r="HQ1" s="503"/>
      <c r="HR1" s="503"/>
      <c r="HS1" s="503"/>
      <c r="HT1" s="503"/>
      <c r="HU1" s="503"/>
      <c r="HV1" s="503"/>
      <c r="HW1" s="503"/>
      <c r="HX1" s="503"/>
      <c r="HY1" s="503"/>
      <c r="HZ1" s="503"/>
      <c r="IA1" s="503"/>
      <c r="IB1" s="503"/>
      <c r="IC1" s="503"/>
      <c r="ID1" s="503"/>
      <c r="IE1" s="503"/>
      <c r="IF1" s="503"/>
      <c r="IG1" s="503"/>
      <c r="IH1" s="503"/>
      <c r="II1" s="503"/>
    </row>
    <row r="2" spans="1:243" s="4" customFormat="1" ht="22.5" customHeight="1">
      <c r="A2" s="504" t="s">
        <v>206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  <c r="BK2" s="504"/>
      <c r="BL2" s="504"/>
      <c r="BM2" s="504"/>
      <c r="BN2" s="504"/>
      <c r="BO2" s="504"/>
      <c r="BP2" s="504"/>
      <c r="BQ2" s="504"/>
      <c r="BR2" s="504"/>
      <c r="BS2" s="504"/>
      <c r="BT2" s="504"/>
      <c r="BU2" s="504"/>
      <c r="BV2" s="504"/>
      <c r="BW2" s="504"/>
      <c r="BX2" s="504"/>
      <c r="BY2" s="504"/>
      <c r="BZ2" s="504"/>
      <c r="CA2" s="504"/>
      <c r="CB2" s="504"/>
      <c r="CC2" s="504"/>
      <c r="CD2" s="504"/>
      <c r="CE2" s="504"/>
      <c r="CF2" s="504"/>
      <c r="CG2" s="504"/>
      <c r="CH2" s="504"/>
      <c r="CI2" s="504"/>
      <c r="CJ2" s="504"/>
      <c r="CK2" s="504"/>
      <c r="CL2" s="504"/>
      <c r="CM2" s="504"/>
      <c r="CN2" s="504"/>
      <c r="CO2" s="504"/>
      <c r="CP2" s="504"/>
      <c r="CQ2" s="504"/>
      <c r="CR2" s="504"/>
      <c r="CS2" s="504"/>
      <c r="CT2" s="504"/>
      <c r="CU2" s="504"/>
      <c r="CV2" s="504"/>
      <c r="CW2" s="504"/>
      <c r="CX2" s="504"/>
      <c r="CY2" s="504"/>
      <c r="CZ2" s="504"/>
      <c r="DA2" s="504"/>
      <c r="DB2" s="504"/>
      <c r="DC2" s="504"/>
      <c r="DD2" s="504"/>
      <c r="DE2" s="504"/>
      <c r="DF2" s="504"/>
      <c r="DG2" s="504"/>
      <c r="DH2" s="504"/>
      <c r="DI2" s="504"/>
      <c r="DJ2" s="504"/>
      <c r="DK2" s="504"/>
      <c r="DL2" s="504"/>
      <c r="DM2" s="504"/>
      <c r="DN2" s="504"/>
      <c r="DO2" s="504"/>
      <c r="DP2" s="504"/>
      <c r="DQ2" s="504"/>
      <c r="DR2" s="504"/>
      <c r="DS2" s="504"/>
      <c r="DT2" s="504"/>
      <c r="DU2" s="504"/>
      <c r="DV2" s="504"/>
      <c r="DW2" s="504"/>
      <c r="DX2" s="504"/>
      <c r="DY2" s="504"/>
      <c r="DZ2" s="504"/>
      <c r="EA2" s="504"/>
      <c r="EB2" s="504"/>
      <c r="EC2" s="504"/>
      <c r="ED2" s="504"/>
      <c r="EE2" s="504"/>
      <c r="EF2" s="504"/>
      <c r="EG2" s="504"/>
      <c r="EH2" s="504"/>
      <c r="EI2" s="504"/>
      <c r="EJ2" s="504"/>
      <c r="EK2" s="504"/>
      <c r="EL2" s="504"/>
      <c r="EM2" s="504"/>
      <c r="EN2" s="504"/>
      <c r="EO2" s="504"/>
      <c r="EP2" s="504"/>
      <c r="EQ2" s="504"/>
      <c r="ER2" s="504"/>
      <c r="ES2" s="504"/>
      <c r="ET2" s="504"/>
      <c r="EU2" s="504"/>
      <c r="EV2" s="504"/>
      <c r="EW2" s="504"/>
      <c r="EX2" s="504"/>
      <c r="EY2" s="504"/>
      <c r="EZ2" s="504"/>
      <c r="FA2" s="504"/>
      <c r="FB2" s="504"/>
      <c r="FC2" s="504"/>
      <c r="FD2" s="504"/>
      <c r="FE2" s="504"/>
      <c r="FF2" s="504"/>
      <c r="FG2" s="504"/>
      <c r="FH2" s="504"/>
      <c r="FI2" s="504"/>
      <c r="FJ2" s="504"/>
      <c r="FK2" s="504"/>
      <c r="FL2" s="504"/>
      <c r="FM2" s="504"/>
      <c r="FN2" s="504"/>
      <c r="FO2" s="504"/>
      <c r="FP2" s="504"/>
      <c r="FQ2" s="504"/>
      <c r="FR2" s="504"/>
      <c r="FS2" s="504"/>
      <c r="FT2" s="504"/>
      <c r="FU2" s="504"/>
      <c r="FV2" s="504"/>
      <c r="FW2" s="504"/>
      <c r="FX2" s="504"/>
      <c r="FY2" s="504"/>
      <c r="FZ2" s="504"/>
      <c r="GA2" s="504"/>
      <c r="GB2" s="504"/>
      <c r="GC2" s="504"/>
      <c r="GD2" s="504"/>
      <c r="GE2" s="504"/>
      <c r="GF2" s="504"/>
      <c r="GG2" s="504"/>
      <c r="GH2" s="504"/>
      <c r="GI2" s="504"/>
      <c r="GJ2" s="504"/>
      <c r="GK2" s="504"/>
      <c r="GL2" s="504"/>
      <c r="GM2" s="504"/>
      <c r="GN2" s="504"/>
      <c r="GO2" s="504"/>
      <c r="GP2" s="504"/>
      <c r="GQ2" s="504"/>
      <c r="GR2" s="504"/>
      <c r="GS2" s="504"/>
      <c r="GT2" s="504"/>
      <c r="GU2" s="504"/>
      <c r="GV2" s="504"/>
      <c r="GW2" s="504"/>
      <c r="GX2" s="504"/>
      <c r="GY2" s="504"/>
      <c r="GZ2" s="504"/>
      <c r="HA2" s="504"/>
      <c r="HB2" s="504"/>
      <c r="HC2" s="504"/>
      <c r="HD2" s="504"/>
      <c r="HE2" s="504"/>
      <c r="HF2" s="504"/>
      <c r="HG2" s="504"/>
      <c r="HH2" s="504"/>
      <c r="HI2" s="504"/>
      <c r="HJ2" s="504"/>
      <c r="HK2" s="504"/>
      <c r="HL2" s="504"/>
      <c r="HM2" s="504"/>
      <c r="HN2" s="504"/>
      <c r="HO2" s="504"/>
      <c r="HP2" s="504"/>
      <c r="HQ2" s="504"/>
      <c r="HR2" s="504"/>
      <c r="HS2" s="504"/>
      <c r="HT2" s="504"/>
      <c r="HU2" s="504"/>
      <c r="HV2" s="504"/>
      <c r="HW2" s="504"/>
      <c r="HX2" s="504"/>
      <c r="HY2" s="504"/>
      <c r="HZ2" s="504"/>
      <c r="IA2" s="504"/>
      <c r="IB2" s="504"/>
      <c r="IC2" s="504"/>
      <c r="ID2" s="504"/>
      <c r="IE2" s="504"/>
      <c r="IF2" s="504"/>
      <c r="IG2" s="504"/>
      <c r="IH2" s="504"/>
      <c r="II2" s="504"/>
    </row>
    <row r="3" spans="1:243" ht="22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CA3" s="47" t="s">
        <v>207</v>
      </c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505" t="s">
        <v>208</v>
      </c>
      <c r="HF3" s="505"/>
      <c r="HG3" s="505"/>
      <c r="HH3" s="505"/>
      <c r="HI3" s="505"/>
      <c r="HJ3" s="505"/>
      <c r="HK3" s="505"/>
      <c r="HL3" s="505"/>
      <c r="HM3" s="505"/>
      <c r="HN3" s="505"/>
      <c r="HO3" s="505"/>
      <c r="HP3" s="505"/>
      <c r="HQ3" s="505"/>
      <c r="HR3" s="505"/>
      <c r="HS3" s="505"/>
      <c r="HT3" s="505"/>
      <c r="HU3" s="505"/>
      <c r="HV3" s="505"/>
      <c r="HW3" s="505"/>
      <c r="HX3" s="505"/>
      <c r="HY3" s="505"/>
      <c r="HZ3" s="505"/>
      <c r="IA3" s="505"/>
      <c r="IB3" s="505"/>
      <c r="IC3" s="505"/>
      <c r="ID3" s="505"/>
      <c r="IE3" s="505"/>
      <c r="IF3" s="505"/>
      <c r="IG3" s="505"/>
      <c r="IH3" s="505"/>
      <c r="II3" s="505"/>
    </row>
    <row r="4" spans="1:243" ht="1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4"/>
      <c r="HH4" s="506" t="s">
        <v>209</v>
      </c>
      <c r="HI4" s="506"/>
      <c r="HJ4" s="506"/>
      <c r="HK4" s="506"/>
      <c r="HL4" s="506"/>
      <c r="HM4" s="506"/>
      <c r="HN4" s="506"/>
      <c r="HO4" s="506"/>
      <c r="HP4" s="506"/>
      <c r="HQ4" s="506"/>
      <c r="HR4" s="506"/>
      <c r="HS4" s="506"/>
      <c r="HT4" s="506"/>
      <c r="HU4" s="506"/>
      <c r="HV4" s="506"/>
      <c r="HW4" s="506"/>
      <c r="HX4" s="506"/>
      <c r="HY4" s="506"/>
      <c r="HZ4" s="506"/>
      <c r="IA4" s="506"/>
      <c r="IB4" s="506"/>
      <c r="IC4" s="506"/>
      <c r="ID4" s="506"/>
      <c r="IE4" s="506"/>
      <c r="IF4" s="506"/>
      <c r="IG4" s="506"/>
      <c r="IH4" s="506"/>
      <c r="II4" s="506"/>
    </row>
    <row r="5" spans="1:243" ht="21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7" t="s">
        <v>210</v>
      </c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507" t="s">
        <v>8</v>
      </c>
      <c r="HI5" s="507"/>
      <c r="HJ5" s="507"/>
      <c r="HK5" s="507"/>
      <c r="HL5" s="507"/>
      <c r="HM5" s="507"/>
      <c r="HN5" s="507"/>
      <c r="HO5" s="507"/>
      <c r="HP5" s="507"/>
      <c r="HQ5" s="507"/>
      <c r="HR5" s="507"/>
      <c r="HS5" s="507"/>
      <c r="HT5" s="507"/>
      <c r="HU5" s="507"/>
      <c r="HV5" s="507"/>
      <c r="HW5" s="507"/>
      <c r="HX5" s="507"/>
      <c r="HY5" s="507"/>
      <c r="HZ5" s="507"/>
      <c r="IA5" s="507"/>
      <c r="IB5" s="507"/>
      <c r="IC5" s="507"/>
      <c r="ID5" s="507"/>
      <c r="IE5" s="507"/>
      <c r="IF5" s="507"/>
      <c r="IG5" s="507"/>
      <c r="IH5" s="507"/>
      <c r="II5" s="507"/>
    </row>
    <row r="6" spans="1:243" ht="1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508" t="s">
        <v>9</v>
      </c>
      <c r="HH6" s="508"/>
      <c r="HI6" s="509" t="s">
        <v>85</v>
      </c>
      <c r="HJ6" s="509"/>
      <c r="HK6" s="509"/>
      <c r="HL6" s="510" t="s">
        <v>9</v>
      </c>
      <c r="HM6" s="510"/>
      <c r="HN6" s="509" t="s">
        <v>657</v>
      </c>
      <c r="HO6" s="509"/>
      <c r="HP6" s="509"/>
      <c r="HQ6" s="509"/>
      <c r="HR6" s="509"/>
      <c r="HS6" s="509"/>
      <c r="HT6" s="509"/>
      <c r="HU6" s="509"/>
      <c r="HV6" s="509"/>
      <c r="HW6" s="509"/>
      <c r="HX6" s="509"/>
      <c r="HY6" s="508">
        <v>20</v>
      </c>
      <c r="HZ6" s="508"/>
      <c r="IA6" s="508"/>
      <c r="IB6" s="490" t="s">
        <v>658</v>
      </c>
      <c r="IC6" s="490"/>
      <c r="ID6" s="490"/>
      <c r="IE6" s="43"/>
      <c r="IF6" s="46" t="s">
        <v>11</v>
      </c>
      <c r="IG6" s="43"/>
      <c r="IH6" s="43"/>
      <c r="II6" s="46"/>
    </row>
    <row r="7" spans="1:243" ht="1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5" t="s">
        <v>10</v>
      </c>
    </row>
    <row r="8" spans="1:243" ht="12.75" thickBo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</row>
    <row r="9" spans="1:243" s="2" customFormat="1" ht="57" customHeight="1">
      <c r="A9" s="491" t="s">
        <v>211</v>
      </c>
      <c r="B9" s="492"/>
      <c r="C9" s="492"/>
      <c r="D9" s="493"/>
      <c r="E9" s="500" t="s">
        <v>688</v>
      </c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3"/>
      <c r="R9" s="500" t="s">
        <v>212</v>
      </c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87" t="s">
        <v>213</v>
      </c>
      <c r="AD9" s="487"/>
      <c r="AE9" s="487"/>
      <c r="AF9" s="487"/>
      <c r="AG9" s="487"/>
      <c r="AH9" s="487"/>
      <c r="AI9" s="487"/>
      <c r="AJ9" s="487"/>
      <c r="AK9" s="487"/>
      <c r="AL9" s="487"/>
      <c r="AM9" s="487"/>
      <c r="AN9" s="487" t="s">
        <v>214</v>
      </c>
      <c r="AO9" s="487"/>
      <c r="AP9" s="487"/>
      <c r="AQ9" s="487"/>
      <c r="AR9" s="487"/>
      <c r="AS9" s="487"/>
      <c r="AT9" s="487"/>
      <c r="AU9" s="487"/>
      <c r="AV9" s="487"/>
      <c r="AW9" s="487"/>
      <c r="AX9" s="487"/>
      <c r="AY9" s="487"/>
      <c r="AZ9" s="487"/>
      <c r="BA9" s="487"/>
      <c r="BB9" s="487"/>
      <c r="BC9" s="487"/>
      <c r="BD9" s="487"/>
      <c r="BE9" s="487"/>
      <c r="BF9" s="487"/>
      <c r="BG9" s="487"/>
      <c r="BH9" s="487"/>
      <c r="BI9" s="487"/>
      <c r="BJ9" s="487"/>
      <c r="BK9" s="487"/>
      <c r="BL9" s="487"/>
      <c r="BM9" s="487"/>
      <c r="BN9" s="487" t="s">
        <v>215</v>
      </c>
      <c r="BO9" s="487"/>
      <c r="BP9" s="487"/>
      <c r="BQ9" s="487"/>
      <c r="BR9" s="487"/>
      <c r="BS9" s="487"/>
      <c r="BT9" s="487"/>
      <c r="BU9" s="487" t="s">
        <v>216</v>
      </c>
      <c r="BV9" s="487"/>
      <c r="BW9" s="487"/>
      <c r="BX9" s="487"/>
      <c r="BY9" s="487"/>
      <c r="BZ9" s="487"/>
      <c r="CA9" s="487"/>
      <c r="CB9" s="487"/>
      <c r="CC9" s="487"/>
      <c r="CD9" s="487"/>
      <c r="CE9" s="487"/>
      <c r="CF9" s="487"/>
      <c r="CG9" s="487"/>
      <c r="CH9" s="487"/>
      <c r="CI9" s="487"/>
      <c r="CJ9" s="487"/>
      <c r="CK9" s="487" t="s">
        <v>217</v>
      </c>
      <c r="CL9" s="487"/>
      <c r="CM9" s="487"/>
      <c r="CN9" s="487"/>
      <c r="CO9" s="487"/>
      <c r="CP9" s="487"/>
      <c r="CQ9" s="487"/>
      <c r="CR9" s="487"/>
      <c r="CS9" s="487"/>
      <c r="CT9" s="487"/>
      <c r="CU9" s="487"/>
      <c r="CV9" s="487"/>
      <c r="CW9" s="487"/>
      <c r="CX9" s="487"/>
      <c r="CY9" s="487"/>
      <c r="CZ9" s="487"/>
      <c r="DA9" s="487"/>
      <c r="DB9" s="487"/>
      <c r="DC9" s="487"/>
      <c r="DD9" s="487"/>
      <c r="DE9" s="487"/>
      <c r="DF9" s="487"/>
      <c r="DG9" s="487"/>
      <c r="DH9" s="487"/>
      <c r="DI9" s="487"/>
      <c r="DJ9" s="487"/>
      <c r="DK9" s="487"/>
      <c r="DL9" s="487"/>
      <c r="DM9" s="487"/>
      <c r="DN9" s="487"/>
      <c r="DO9" s="487"/>
      <c r="DP9" s="487"/>
      <c r="DQ9" s="487" t="s">
        <v>218</v>
      </c>
      <c r="DR9" s="487"/>
      <c r="DS9" s="487"/>
      <c r="DT9" s="487"/>
      <c r="DU9" s="487"/>
      <c r="DV9" s="487"/>
      <c r="DW9" s="487"/>
      <c r="DX9" s="487"/>
      <c r="DY9" s="487"/>
      <c r="DZ9" s="487"/>
      <c r="EA9" s="487"/>
      <c r="EB9" s="487"/>
      <c r="EC9" s="487" t="s">
        <v>219</v>
      </c>
      <c r="ED9" s="487"/>
      <c r="EE9" s="487"/>
      <c r="EF9" s="487"/>
      <c r="EG9" s="487"/>
      <c r="EH9" s="487"/>
      <c r="EI9" s="487"/>
      <c r="EJ9" s="487"/>
      <c r="EK9" s="487"/>
      <c r="EL9" s="487"/>
      <c r="EM9" s="487"/>
      <c r="EN9" s="487" t="s">
        <v>220</v>
      </c>
      <c r="EO9" s="487"/>
      <c r="EP9" s="487"/>
      <c r="EQ9" s="487"/>
      <c r="ER9" s="487"/>
      <c r="ES9" s="487"/>
      <c r="ET9" s="487"/>
      <c r="EU9" s="487"/>
      <c r="EV9" s="487"/>
      <c r="EW9" s="487"/>
      <c r="EX9" s="487"/>
      <c r="EY9" s="487"/>
      <c r="EZ9" s="487"/>
      <c r="FA9" s="487"/>
      <c r="FB9" s="487"/>
      <c r="FC9" s="487"/>
      <c r="FD9" s="487"/>
      <c r="FE9" s="487"/>
      <c r="FF9" s="487" t="s">
        <v>221</v>
      </c>
      <c r="FG9" s="487"/>
      <c r="FH9" s="487"/>
      <c r="FI9" s="487"/>
      <c r="FJ9" s="487"/>
      <c r="FK9" s="487"/>
      <c r="FL9" s="487"/>
      <c r="FM9" s="487"/>
      <c r="FN9" s="487"/>
      <c r="FO9" s="487"/>
      <c r="FP9" s="487"/>
      <c r="FQ9" s="487"/>
      <c r="FR9" s="487"/>
      <c r="FS9" s="487"/>
      <c r="FT9" s="487"/>
      <c r="FU9" s="487"/>
      <c r="FV9" s="487"/>
      <c r="FW9" s="487"/>
      <c r="FX9" s="487" t="s">
        <v>222</v>
      </c>
      <c r="FY9" s="487"/>
      <c r="FZ9" s="487"/>
      <c r="GA9" s="487"/>
      <c r="GB9" s="487"/>
      <c r="GC9" s="487"/>
      <c r="GD9" s="487"/>
      <c r="GE9" s="487"/>
      <c r="GF9" s="487"/>
      <c r="GG9" s="487"/>
      <c r="GH9" s="487"/>
      <c r="GI9" s="487"/>
      <c r="GJ9" s="487"/>
      <c r="GK9" s="487"/>
      <c r="GL9" s="487"/>
      <c r="GM9" s="487"/>
      <c r="GN9" s="487"/>
      <c r="GO9" s="487"/>
      <c r="GP9" s="487"/>
      <c r="GQ9" s="487"/>
      <c r="GR9" s="487"/>
      <c r="GS9" s="487"/>
      <c r="GT9" s="487"/>
      <c r="GU9" s="487"/>
      <c r="GV9" s="487"/>
      <c r="GW9" s="487"/>
      <c r="GX9" s="487"/>
      <c r="GY9" s="487"/>
      <c r="GZ9" s="487"/>
      <c r="HA9" s="487"/>
      <c r="HB9" s="487"/>
      <c r="HC9" s="487"/>
      <c r="HD9" s="487"/>
      <c r="HE9" s="487"/>
      <c r="HF9" s="487"/>
      <c r="HG9" s="487"/>
      <c r="HH9" s="487"/>
      <c r="HI9" s="487"/>
      <c r="HJ9" s="487" t="s">
        <v>223</v>
      </c>
      <c r="HK9" s="487"/>
      <c r="HL9" s="487"/>
      <c r="HM9" s="487"/>
      <c r="HN9" s="487"/>
      <c r="HO9" s="487"/>
      <c r="HP9" s="487"/>
      <c r="HQ9" s="487"/>
      <c r="HR9" s="487"/>
      <c r="HS9" s="487"/>
      <c r="HT9" s="487"/>
      <c r="HU9" s="487"/>
      <c r="HV9" s="487"/>
      <c r="HW9" s="487"/>
      <c r="HX9" s="487"/>
      <c r="HY9" s="487"/>
      <c r="HZ9" s="487"/>
      <c r="IA9" s="487"/>
      <c r="IB9" s="487"/>
      <c r="IC9" s="487"/>
      <c r="ID9" s="487"/>
      <c r="IE9" s="487"/>
      <c r="IF9" s="487"/>
      <c r="IG9" s="487"/>
      <c r="IH9" s="487"/>
      <c r="II9" s="488"/>
    </row>
    <row r="10" spans="1:243" s="2" customFormat="1" ht="21.75" customHeight="1">
      <c r="A10" s="494"/>
      <c r="B10" s="495"/>
      <c r="C10" s="495"/>
      <c r="D10" s="496"/>
      <c r="E10" s="501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6"/>
      <c r="R10" s="501"/>
      <c r="S10" s="495"/>
      <c r="T10" s="495"/>
      <c r="U10" s="495"/>
      <c r="V10" s="495"/>
      <c r="W10" s="495"/>
      <c r="X10" s="495"/>
      <c r="Y10" s="495"/>
      <c r="Z10" s="495"/>
      <c r="AA10" s="495"/>
      <c r="AB10" s="495"/>
      <c r="AC10" s="485"/>
      <c r="AD10" s="485"/>
      <c r="AE10" s="485"/>
      <c r="AF10" s="485"/>
      <c r="AG10" s="485"/>
      <c r="AH10" s="485"/>
      <c r="AI10" s="485"/>
      <c r="AJ10" s="485"/>
      <c r="AK10" s="485"/>
      <c r="AL10" s="485"/>
      <c r="AM10" s="485"/>
      <c r="AN10" s="485" t="s">
        <v>224</v>
      </c>
      <c r="AO10" s="485"/>
      <c r="AP10" s="485"/>
      <c r="AQ10" s="485"/>
      <c r="AR10" s="485"/>
      <c r="AS10" s="485"/>
      <c r="AT10" s="485"/>
      <c r="AU10" s="485"/>
      <c r="AV10" s="485"/>
      <c r="AW10" s="485" t="s">
        <v>225</v>
      </c>
      <c r="AX10" s="485"/>
      <c r="AY10" s="485"/>
      <c r="AZ10" s="485"/>
      <c r="BA10" s="485"/>
      <c r="BB10" s="485"/>
      <c r="BC10" s="485"/>
      <c r="BD10" s="485"/>
      <c r="BE10" s="485"/>
      <c r="BF10" s="485" t="s">
        <v>226</v>
      </c>
      <c r="BG10" s="489"/>
      <c r="BH10" s="489"/>
      <c r="BI10" s="489"/>
      <c r="BJ10" s="489"/>
      <c r="BK10" s="489"/>
      <c r="BL10" s="489"/>
      <c r="BM10" s="489"/>
      <c r="BN10" s="485"/>
      <c r="BO10" s="485"/>
      <c r="BP10" s="485"/>
      <c r="BQ10" s="485"/>
      <c r="BR10" s="485"/>
      <c r="BS10" s="485"/>
      <c r="BT10" s="485"/>
      <c r="BU10" s="485" t="s">
        <v>227</v>
      </c>
      <c r="BV10" s="485"/>
      <c r="BW10" s="485"/>
      <c r="BX10" s="485"/>
      <c r="BY10" s="485"/>
      <c r="BZ10" s="485"/>
      <c r="CA10" s="485"/>
      <c r="CB10" s="485"/>
      <c r="CC10" s="485" t="s">
        <v>228</v>
      </c>
      <c r="CD10" s="485"/>
      <c r="CE10" s="485"/>
      <c r="CF10" s="485"/>
      <c r="CG10" s="485"/>
      <c r="CH10" s="485"/>
      <c r="CI10" s="485"/>
      <c r="CJ10" s="485"/>
      <c r="CK10" s="485" t="s">
        <v>229</v>
      </c>
      <c r="CL10" s="485"/>
      <c r="CM10" s="485"/>
      <c r="CN10" s="485"/>
      <c r="CO10" s="485"/>
      <c r="CP10" s="485"/>
      <c r="CQ10" s="485"/>
      <c r="CR10" s="485"/>
      <c r="CS10" s="485" t="s">
        <v>230</v>
      </c>
      <c r="CT10" s="485"/>
      <c r="CU10" s="485"/>
      <c r="CV10" s="485"/>
      <c r="CW10" s="485"/>
      <c r="CX10" s="485"/>
      <c r="CY10" s="485"/>
      <c r="CZ10" s="485"/>
      <c r="DA10" s="485" t="s">
        <v>231</v>
      </c>
      <c r="DB10" s="485"/>
      <c r="DC10" s="485"/>
      <c r="DD10" s="485"/>
      <c r="DE10" s="485"/>
      <c r="DF10" s="485"/>
      <c r="DG10" s="485"/>
      <c r="DH10" s="485"/>
      <c r="DI10" s="485" t="s">
        <v>232</v>
      </c>
      <c r="DJ10" s="485"/>
      <c r="DK10" s="485"/>
      <c r="DL10" s="485"/>
      <c r="DM10" s="485"/>
      <c r="DN10" s="485"/>
      <c r="DO10" s="485"/>
      <c r="DP10" s="485"/>
      <c r="DQ10" s="485"/>
      <c r="DR10" s="485"/>
      <c r="DS10" s="485"/>
      <c r="DT10" s="485"/>
      <c r="DU10" s="485"/>
      <c r="DV10" s="485"/>
      <c r="DW10" s="485"/>
      <c r="DX10" s="485"/>
      <c r="DY10" s="485"/>
      <c r="DZ10" s="485"/>
      <c r="EA10" s="485"/>
      <c r="EB10" s="485"/>
      <c r="EC10" s="485"/>
      <c r="ED10" s="485"/>
      <c r="EE10" s="485"/>
      <c r="EF10" s="485"/>
      <c r="EG10" s="485"/>
      <c r="EH10" s="485"/>
      <c r="EI10" s="485"/>
      <c r="EJ10" s="485"/>
      <c r="EK10" s="485"/>
      <c r="EL10" s="485"/>
      <c r="EM10" s="485"/>
      <c r="EN10" s="485" t="s">
        <v>233</v>
      </c>
      <c r="EO10" s="485"/>
      <c r="EP10" s="485"/>
      <c r="EQ10" s="485"/>
      <c r="ER10" s="485"/>
      <c r="ES10" s="485"/>
      <c r="ET10" s="485"/>
      <c r="EU10" s="485"/>
      <c r="EV10" s="485"/>
      <c r="EW10" s="485" t="s">
        <v>234</v>
      </c>
      <c r="EX10" s="485"/>
      <c r="EY10" s="485"/>
      <c r="EZ10" s="485"/>
      <c r="FA10" s="485"/>
      <c r="FB10" s="485"/>
      <c r="FC10" s="485"/>
      <c r="FD10" s="485"/>
      <c r="FE10" s="485"/>
      <c r="FF10" s="485" t="s">
        <v>233</v>
      </c>
      <c r="FG10" s="485"/>
      <c r="FH10" s="485"/>
      <c r="FI10" s="485"/>
      <c r="FJ10" s="485"/>
      <c r="FK10" s="485"/>
      <c r="FL10" s="485"/>
      <c r="FM10" s="485"/>
      <c r="FN10" s="485"/>
      <c r="FO10" s="485" t="s">
        <v>234</v>
      </c>
      <c r="FP10" s="485"/>
      <c r="FQ10" s="485"/>
      <c r="FR10" s="485"/>
      <c r="FS10" s="485"/>
      <c r="FT10" s="485"/>
      <c r="FU10" s="485"/>
      <c r="FV10" s="485"/>
      <c r="FW10" s="485"/>
      <c r="FX10" s="485" t="s">
        <v>235</v>
      </c>
      <c r="FY10" s="485"/>
      <c r="FZ10" s="485"/>
      <c r="GA10" s="485"/>
      <c r="GB10" s="485"/>
      <c r="GC10" s="485"/>
      <c r="GD10" s="485"/>
      <c r="GE10" s="485"/>
      <c r="GF10" s="485"/>
      <c r="GG10" s="485"/>
      <c r="GH10" s="485" t="s">
        <v>236</v>
      </c>
      <c r="GI10" s="485"/>
      <c r="GJ10" s="485"/>
      <c r="GK10" s="485"/>
      <c r="GL10" s="485"/>
      <c r="GM10" s="485"/>
      <c r="GN10" s="485"/>
      <c r="GO10" s="485"/>
      <c r="GP10" s="485"/>
      <c r="GQ10" s="485"/>
      <c r="GR10" s="485"/>
      <c r="GS10" s="485"/>
      <c r="GT10" s="485" t="s">
        <v>237</v>
      </c>
      <c r="GU10" s="485"/>
      <c r="GV10" s="485"/>
      <c r="GW10" s="485"/>
      <c r="GX10" s="485"/>
      <c r="GY10" s="485"/>
      <c r="GZ10" s="485"/>
      <c r="HA10" s="485"/>
      <c r="HB10" s="485"/>
      <c r="HC10" s="485"/>
      <c r="HD10" s="485"/>
      <c r="HE10" s="485"/>
      <c r="HF10" s="485"/>
      <c r="HG10" s="485"/>
      <c r="HH10" s="485"/>
      <c r="HI10" s="485"/>
      <c r="HJ10" s="485" t="s">
        <v>238</v>
      </c>
      <c r="HK10" s="485"/>
      <c r="HL10" s="485"/>
      <c r="HM10" s="485"/>
      <c r="HN10" s="485"/>
      <c r="HO10" s="485"/>
      <c r="HP10" s="485"/>
      <c r="HQ10" s="485"/>
      <c r="HR10" s="485"/>
      <c r="HS10" s="485"/>
      <c r="HT10" s="485"/>
      <c r="HU10" s="485"/>
      <c r="HV10" s="485" t="s">
        <v>239</v>
      </c>
      <c r="HW10" s="485"/>
      <c r="HX10" s="485"/>
      <c r="HY10" s="485"/>
      <c r="HZ10" s="485"/>
      <c r="IA10" s="485"/>
      <c r="IB10" s="485"/>
      <c r="IC10" s="485"/>
      <c r="ID10" s="485"/>
      <c r="IE10" s="485"/>
      <c r="IF10" s="485"/>
      <c r="IG10" s="485"/>
      <c r="IH10" s="485"/>
      <c r="II10" s="486"/>
    </row>
    <row r="11" spans="1:243" s="2" customFormat="1" ht="140.25" customHeight="1">
      <c r="A11" s="497"/>
      <c r="B11" s="498"/>
      <c r="C11" s="498"/>
      <c r="D11" s="499"/>
      <c r="E11" s="502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9"/>
      <c r="R11" s="502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5"/>
      <c r="AT11" s="485"/>
      <c r="AU11" s="485"/>
      <c r="AV11" s="485"/>
      <c r="AW11" s="485"/>
      <c r="AX11" s="485"/>
      <c r="AY11" s="485"/>
      <c r="AZ11" s="485"/>
      <c r="BA11" s="485"/>
      <c r="BB11" s="485"/>
      <c r="BC11" s="485"/>
      <c r="BD11" s="485"/>
      <c r="BE11" s="485"/>
      <c r="BF11" s="489"/>
      <c r="BG11" s="489"/>
      <c r="BH11" s="489"/>
      <c r="BI11" s="489"/>
      <c r="BJ11" s="489"/>
      <c r="BK11" s="489"/>
      <c r="BL11" s="489"/>
      <c r="BM11" s="489"/>
      <c r="BN11" s="485"/>
      <c r="BO11" s="485"/>
      <c r="BP11" s="485"/>
      <c r="BQ11" s="485"/>
      <c r="BR11" s="485"/>
      <c r="BS11" s="485"/>
      <c r="BT11" s="485"/>
      <c r="BU11" s="485"/>
      <c r="BV11" s="485"/>
      <c r="BW11" s="485"/>
      <c r="BX11" s="485"/>
      <c r="BY11" s="485"/>
      <c r="BZ11" s="485"/>
      <c r="CA11" s="485"/>
      <c r="CB11" s="485"/>
      <c r="CC11" s="485"/>
      <c r="CD11" s="485"/>
      <c r="CE11" s="485"/>
      <c r="CF11" s="485"/>
      <c r="CG11" s="485"/>
      <c r="CH11" s="485"/>
      <c r="CI11" s="485"/>
      <c r="CJ11" s="485"/>
      <c r="CK11" s="485"/>
      <c r="CL11" s="485"/>
      <c r="CM11" s="485"/>
      <c r="CN11" s="485"/>
      <c r="CO11" s="485"/>
      <c r="CP11" s="485"/>
      <c r="CQ11" s="485"/>
      <c r="CR11" s="485"/>
      <c r="CS11" s="485"/>
      <c r="CT11" s="485"/>
      <c r="CU11" s="485"/>
      <c r="CV11" s="485"/>
      <c r="CW11" s="485"/>
      <c r="CX11" s="485"/>
      <c r="CY11" s="485"/>
      <c r="CZ11" s="485"/>
      <c r="DA11" s="485"/>
      <c r="DB11" s="485"/>
      <c r="DC11" s="485"/>
      <c r="DD11" s="485"/>
      <c r="DE11" s="485"/>
      <c r="DF11" s="485"/>
      <c r="DG11" s="485"/>
      <c r="DH11" s="485"/>
      <c r="DI11" s="485"/>
      <c r="DJ11" s="485"/>
      <c r="DK11" s="485"/>
      <c r="DL11" s="485"/>
      <c r="DM11" s="485"/>
      <c r="DN11" s="485"/>
      <c r="DO11" s="485"/>
      <c r="DP11" s="485"/>
      <c r="DQ11" s="485"/>
      <c r="DR11" s="485"/>
      <c r="DS11" s="485"/>
      <c r="DT11" s="485"/>
      <c r="DU11" s="485"/>
      <c r="DV11" s="485"/>
      <c r="DW11" s="485"/>
      <c r="DX11" s="485"/>
      <c r="DY11" s="485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5"/>
      <c r="EK11" s="485"/>
      <c r="EL11" s="485"/>
      <c r="EM11" s="485"/>
      <c r="EN11" s="485"/>
      <c r="EO11" s="485"/>
      <c r="EP11" s="485"/>
      <c r="EQ11" s="485"/>
      <c r="ER11" s="485"/>
      <c r="ES11" s="485"/>
      <c r="ET11" s="485"/>
      <c r="EU11" s="485"/>
      <c r="EV11" s="485"/>
      <c r="EW11" s="485"/>
      <c r="EX11" s="485"/>
      <c r="EY11" s="485"/>
      <c r="EZ11" s="485"/>
      <c r="FA11" s="485"/>
      <c r="FB11" s="485"/>
      <c r="FC11" s="485"/>
      <c r="FD11" s="485"/>
      <c r="FE11" s="485"/>
      <c r="FF11" s="485"/>
      <c r="FG11" s="485"/>
      <c r="FH11" s="485"/>
      <c r="FI11" s="485"/>
      <c r="FJ11" s="485"/>
      <c r="FK11" s="485"/>
      <c r="FL11" s="485"/>
      <c r="FM11" s="485"/>
      <c r="FN11" s="485"/>
      <c r="FO11" s="485"/>
      <c r="FP11" s="485"/>
      <c r="FQ11" s="485"/>
      <c r="FR11" s="485"/>
      <c r="FS11" s="485"/>
      <c r="FT11" s="485"/>
      <c r="FU11" s="485"/>
      <c r="FV11" s="485"/>
      <c r="FW11" s="485"/>
      <c r="FX11" s="485"/>
      <c r="FY11" s="485"/>
      <c r="FZ11" s="485"/>
      <c r="GA11" s="485"/>
      <c r="GB11" s="485"/>
      <c r="GC11" s="485"/>
      <c r="GD11" s="485"/>
      <c r="GE11" s="485"/>
      <c r="GF11" s="485"/>
      <c r="GG11" s="485"/>
      <c r="GH11" s="485"/>
      <c r="GI11" s="485"/>
      <c r="GJ11" s="485"/>
      <c r="GK11" s="485"/>
      <c r="GL11" s="485"/>
      <c r="GM11" s="485"/>
      <c r="GN11" s="485"/>
      <c r="GO11" s="485"/>
      <c r="GP11" s="485"/>
      <c r="GQ11" s="485"/>
      <c r="GR11" s="485"/>
      <c r="GS11" s="485"/>
      <c r="GT11" s="485"/>
      <c r="GU11" s="485"/>
      <c r="GV11" s="485"/>
      <c r="GW11" s="485"/>
      <c r="GX11" s="485"/>
      <c r="GY11" s="485"/>
      <c r="GZ11" s="485"/>
      <c r="HA11" s="485"/>
      <c r="HB11" s="485"/>
      <c r="HC11" s="485"/>
      <c r="HD11" s="485"/>
      <c r="HE11" s="485"/>
      <c r="HF11" s="485"/>
      <c r="HG11" s="485"/>
      <c r="HH11" s="485"/>
      <c r="HI11" s="485"/>
      <c r="HJ11" s="485" t="s">
        <v>240</v>
      </c>
      <c r="HK11" s="485"/>
      <c r="HL11" s="485"/>
      <c r="HM11" s="485"/>
      <c r="HN11" s="485"/>
      <c r="HO11" s="485"/>
      <c r="HP11" s="485"/>
      <c r="HQ11" s="485" t="s">
        <v>241</v>
      </c>
      <c r="HR11" s="485"/>
      <c r="HS11" s="485"/>
      <c r="HT11" s="485"/>
      <c r="HU11" s="485"/>
      <c r="HV11" s="485" t="s">
        <v>242</v>
      </c>
      <c r="HW11" s="485"/>
      <c r="HX11" s="485"/>
      <c r="HY11" s="485"/>
      <c r="HZ11" s="485"/>
      <c r="IA11" s="485"/>
      <c r="IB11" s="485"/>
      <c r="IC11" s="485" t="s">
        <v>243</v>
      </c>
      <c r="ID11" s="485"/>
      <c r="IE11" s="485"/>
      <c r="IF11" s="485"/>
      <c r="IG11" s="485"/>
      <c r="IH11" s="485"/>
      <c r="II11" s="486"/>
    </row>
    <row r="12" spans="1:243" s="48" customFormat="1" ht="86.25" customHeight="1">
      <c r="A12" s="421">
        <v>1</v>
      </c>
      <c r="B12" s="422"/>
      <c r="C12" s="422"/>
      <c r="D12" s="423"/>
      <c r="E12" s="424" t="s">
        <v>53</v>
      </c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6"/>
      <c r="R12" s="427" t="s">
        <v>244</v>
      </c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7" t="s">
        <v>245</v>
      </c>
      <c r="AD12" s="428"/>
      <c r="AE12" s="428"/>
      <c r="AF12" s="428"/>
      <c r="AG12" s="428"/>
      <c r="AH12" s="428"/>
      <c r="AI12" s="428"/>
      <c r="AJ12" s="428"/>
      <c r="AK12" s="428"/>
      <c r="AL12" s="428"/>
      <c r="AM12" s="429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>
        <v>1.63</v>
      </c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1" t="s">
        <v>79</v>
      </c>
      <c r="BV12" s="431"/>
      <c r="BW12" s="431"/>
      <c r="BX12" s="431"/>
      <c r="BY12" s="431"/>
      <c r="BZ12" s="431"/>
      <c r="CA12" s="431"/>
      <c r="CB12" s="431"/>
      <c r="CC12" s="431" t="s">
        <v>79</v>
      </c>
      <c r="CD12" s="431"/>
      <c r="CE12" s="431"/>
      <c r="CF12" s="431"/>
      <c r="CG12" s="431"/>
      <c r="CH12" s="431"/>
      <c r="CI12" s="431"/>
      <c r="CJ12" s="431"/>
      <c r="CK12" s="431" t="s">
        <v>246</v>
      </c>
      <c r="CL12" s="431"/>
      <c r="CM12" s="431"/>
      <c r="CN12" s="431"/>
      <c r="CO12" s="431"/>
      <c r="CP12" s="431"/>
      <c r="CQ12" s="431"/>
      <c r="CR12" s="431"/>
      <c r="CS12" s="432" t="s">
        <v>246</v>
      </c>
      <c r="CT12" s="432"/>
      <c r="CU12" s="432"/>
      <c r="CV12" s="432"/>
      <c r="CW12" s="432"/>
      <c r="CX12" s="432"/>
      <c r="CY12" s="432"/>
      <c r="CZ12" s="432"/>
      <c r="DA12" s="432" t="s">
        <v>246</v>
      </c>
      <c r="DB12" s="432"/>
      <c r="DC12" s="432"/>
      <c r="DD12" s="432"/>
      <c r="DE12" s="432"/>
      <c r="DF12" s="432"/>
      <c r="DG12" s="432"/>
      <c r="DH12" s="432"/>
      <c r="DI12" s="432" t="s">
        <v>246</v>
      </c>
      <c r="DJ12" s="432"/>
      <c r="DK12" s="432"/>
      <c r="DL12" s="432"/>
      <c r="DM12" s="432"/>
      <c r="DN12" s="432"/>
      <c r="DO12" s="432"/>
      <c r="DP12" s="432"/>
      <c r="DQ12" s="432"/>
      <c r="DR12" s="432"/>
      <c r="DS12" s="432"/>
      <c r="DT12" s="432"/>
      <c r="DU12" s="432"/>
      <c r="DV12" s="432"/>
      <c r="DW12" s="432"/>
      <c r="DX12" s="432"/>
      <c r="DY12" s="432"/>
      <c r="DZ12" s="432"/>
      <c r="EA12" s="432"/>
      <c r="EB12" s="432"/>
      <c r="EC12" s="430"/>
      <c r="ED12" s="430"/>
      <c r="EE12" s="430"/>
      <c r="EF12" s="430"/>
      <c r="EG12" s="430"/>
      <c r="EH12" s="430"/>
      <c r="EI12" s="430"/>
      <c r="EJ12" s="430"/>
      <c r="EK12" s="430"/>
      <c r="EL12" s="430"/>
      <c r="EM12" s="430"/>
      <c r="EN12" s="436">
        <v>2.38</v>
      </c>
      <c r="EO12" s="436"/>
      <c r="EP12" s="436"/>
      <c r="EQ12" s="436"/>
      <c r="ER12" s="436"/>
      <c r="ES12" s="436"/>
      <c r="ET12" s="436"/>
      <c r="EU12" s="436"/>
      <c r="EV12" s="436"/>
      <c r="EW12" s="432"/>
      <c r="EX12" s="432"/>
      <c r="EY12" s="432"/>
      <c r="EZ12" s="432"/>
      <c r="FA12" s="432"/>
      <c r="FB12" s="432"/>
      <c r="FC12" s="432"/>
      <c r="FD12" s="432"/>
      <c r="FE12" s="432"/>
      <c r="FF12" s="432"/>
      <c r="FG12" s="432"/>
      <c r="FH12" s="432"/>
      <c r="FI12" s="432"/>
      <c r="FJ12" s="432"/>
      <c r="FK12" s="432"/>
      <c r="FL12" s="432"/>
      <c r="FM12" s="432"/>
      <c r="FN12" s="432"/>
      <c r="FO12" s="432"/>
      <c r="FP12" s="432"/>
      <c r="FQ12" s="432"/>
      <c r="FR12" s="432"/>
      <c r="FS12" s="432"/>
      <c r="FT12" s="432"/>
      <c r="FU12" s="432"/>
      <c r="FV12" s="432"/>
      <c r="FW12" s="432"/>
      <c r="FX12" s="418" t="s">
        <v>247</v>
      </c>
      <c r="FY12" s="418"/>
      <c r="FZ12" s="418"/>
      <c r="GA12" s="418"/>
      <c r="GB12" s="418"/>
      <c r="GC12" s="418"/>
      <c r="GD12" s="418"/>
      <c r="GE12" s="418"/>
      <c r="GF12" s="418"/>
      <c r="GG12" s="418"/>
      <c r="GH12" s="418"/>
      <c r="GI12" s="418"/>
      <c r="GJ12" s="418"/>
      <c r="GK12" s="418"/>
      <c r="GL12" s="418"/>
      <c r="GM12" s="418"/>
      <c r="GN12" s="418"/>
      <c r="GO12" s="418"/>
      <c r="GP12" s="418"/>
      <c r="GQ12" s="418"/>
      <c r="GR12" s="418"/>
      <c r="GS12" s="418"/>
      <c r="GT12" s="418"/>
      <c r="GU12" s="418"/>
      <c r="GV12" s="418"/>
      <c r="GW12" s="418"/>
      <c r="GX12" s="418"/>
      <c r="GY12" s="418"/>
      <c r="GZ12" s="418"/>
      <c r="HA12" s="418"/>
      <c r="HB12" s="418"/>
      <c r="HC12" s="418"/>
      <c r="HD12" s="418"/>
      <c r="HE12" s="418"/>
      <c r="HF12" s="418"/>
      <c r="HG12" s="418"/>
      <c r="HH12" s="418"/>
      <c r="HI12" s="418"/>
      <c r="HJ12" s="419"/>
      <c r="HK12" s="419"/>
      <c r="HL12" s="419"/>
      <c r="HM12" s="419"/>
      <c r="HN12" s="419"/>
      <c r="HO12" s="419"/>
      <c r="HP12" s="419"/>
      <c r="HQ12" s="419"/>
      <c r="HR12" s="419"/>
      <c r="HS12" s="419"/>
      <c r="HT12" s="419"/>
      <c r="HU12" s="419"/>
      <c r="HV12" s="419"/>
      <c r="HW12" s="419"/>
      <c r="HX12" s="419"/>
      <c r="HY12" s="419"/>
      <c r="HZ12" s="419"/>
      <c r="IA12" s="419"/>
      <c r="IB12" s="419"/>
      <c r="IC12" s="419"/>
      <c r="ID12" s="419"/>
      <c r="IE12" s="419"/>
      <c r="IF12" s="419"/>
      <c r="IG12" s="419"/>
      <c r="IH12" s="419"/>
      <c r="II12" s="420"/>
    </row>
    <row r="13" spans="1:243" s="48" customFormat="1" ht="86.25" customHeight="1">
      <c r="A13" s="421">
        <v>2</v>
      </c>
      <c r="B13" s="422"/>
      <c r="C13" s="422"/>
      <c r="D13" s="423"/>
      <c r="E13" s="424" t="s">
        <v>99</v>
      </c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6"/>
      <c r="R13" s="427" t="s">
        <v>244</v>
      </c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7" t="s">
        <v>245</v>
      </c>
      <c r="AD13" s="428"/>
      <c r="AE13" s="428"/>
      <c r="AF13" s="428"/>
      <c r="AG13" s="428"/>
      <c r="AH13" s="428"/>
      <c r="AI13" s="428"/>
      <c r="AJ13" s="428"/>
      <c r="AK13" s="428"/>
      <c r="AL13" s="428"/>
      <c r="AM13" s="429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>
        <v>0.5</v>
      </c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1" t="s">
        <v>80</v>
      </c>
      <c r="BV13" s="431"/>
      <c r="BW13" s="431"/>
      <c r="BX13" s="431"/>
      <c r="BY13" s="431"/>
      <c r="BZ13" s="431"/>
      <c r="CA13" s="431"/>
      <c r="CB13" s="431"/>
      <c r="CC13" s="431" t="s">
        <v>80</v>
      </c>
      <c r="CD13" s="431"/>
      <c r="CE13" s="431"/>
      <c r="CF13" s="431"/>
      <c r="CG13" s="431"/>
      <c r="CH13" s="431"/>
      <c r="CI13" s="431"/>
      <c r="CJ13" s="431"/>
      <c r="CK13" s="431" t="s">
        <v>246</v>
      </c>
      <c r="CL13" s="431"/>
      <c r="CM13" s="431"/>
      <c r="CN13" s="431"/>
      <c r="CO13" s="431"/>
      <c r="CP13" s="431"/>
      <c r="CQ13" s="431"/>
      <c r="CR13" s="431"/>
      <c r="CS13" s="432" t="s">
        <v>246</v>
      </c>
      <c r="CT13" s="432"/>
      <c r="CU13" s="432"/>
      <c r="CV13" s="432"/>
      <c r="CW13" s="432"/>
      <c r="CX13" s="432"/>
      <c r="CY13" s="432"/>
      <c r="CZ13" s="432"/>
      <c r="DA13" s="432" t="s">
        <v>246</v>
      </c>
      <c r="DB13" s="432"/>
      <c r="DC13" s="432"/>
      <c r="DD13" s="432"/>
      <c r="DE13" s="432"/>
      <c r="DF13" s="432"/>
      <c r="DG13" s="432"/>
      <c r="DH13" s="432"/>
      <c r="DI13" s="432" t="s">
        <v>246</v>
      </c>
      <c r="DJ13" s="432"/>
      <c r="DK13" s="432"/>
      <c r="DL13" s="432"/>
      <c r="DM13" s="432"/>
      <c r="DN13" s="432"/>
      <c r="DO13" s="432"/>
      <c r="DP13" s="432"/>
      <c r="DQ13" s="432"/>
      <c r="DR13" s="432"/>
      <c r="DS13" s="432"/>
      <c r="DT13" s="432"/>
      <c r="DU13" s="432"/>
      <c r="DV13" s="432"/>
      <c r="DW13" s="432"/>
      <c r="DX13" s="432"/>
      <c r="DY13" s="432"/>
      <c r="DZ13" s="432"/>
      <c r="EA13" s="432"/>
      <c r="EB13" s="432"/>
      <c r="EC13" s="430"/>
      <c r="ED13" s="430"/>
      <c r="EE13" s="430"/>
      <c r="EF13" s="430"/>
      <c r="EG13" s="430"/>
      <c r="EH13" s="430"/>
      <c r="EI13" s="430"/>
      <c r="EJ13" s="430"/>
      <c r="EK13" s="430"/>
      <c r="EL13" s="430"/>
      <c r="EM13" s="430"/>
      <c r="EN13" s="436">
        <v>0.84</v>
      </c>
      <c r="EO13" s="436"/>
      <c r="EP13" s="436"/>
      <c r="EQ13" s="436"/>
      <c r="ER13" s="436"/>
      <c r="ES13" s="436"/>
      <c r="ET13" s="436"/>
      <c r="EU13" s="436"/>
      <c r="EV13" s="436"/>
      <c r="EW13" s="432"/>
      <c r="EX13" s="432"/>
      <c r="EY13" s="432"/>
      <c r="EZ13" s="432"/>
      <c r="FA13" s="432"/>
      <c r="FB13" s="432"/>
      <c r="FC13" s="432"/>
      <c r="FD13" s="432"/>
      <c r="FE13" s="432"/>
      <c r="FF13" s="432"/>
      <c r="FG13" s="432"/>
      <c r="FH13" s="432"/>
      <c r="FI13" s="432"/>
      <c r="FJ13" s="432"/>
      <c r="FK13" s="432"/>
      <c r="FL13" s="432"/>
      <c r="FM13" s="432"/>
      <c r="FN13" s="432"/>
      <c r="FO13" s="432"/>
      <c r="FP13" s="432"/>
      <c r="FQ13" s="432"/>
      <c r="FR13" s="432"/>
      <c r="FS13" s="432"/>
      <c r="FT13" s="432"/>
      <c r="FU13" s="432"/>
      <c r="FV13" s="432"/>
      <c r="FW13" s="432"/>
      <c r="FX13" s="418" t="s">
        <v>247</v>
      </c>
      <c r="FY13" s="418"/>
      <c r="FZ13" s="418"/>
      <c r="GA13" s="418"/>
      <c r="GB13" s="418"/>
      <c r="GC13" s="418"/>
      <c r="GD13" s="418"/>
      <c r="GE13" s="418"/>
      <c r="GF13" s="418"/>
      <c r="GG13" s="418"/>
      <c r="GH13" s="418"/>
      <c r="GI13" s="418"/>
      <c r="GJ13" s="418"/>
      <c r="GK13" s="418"/>
      <c r="GL13" s="418"/>
      <c r="GM13" s="418"/>
      <c r="GN13" s="418"/>
      <c r="GO13" s="418"/>
      <c r="GP13" s="418"/>
      <c r="GQ13" s="418"/>
      <c r="GR13" s="418"/>
      <c r="GS13" s="418"/>
      <c r="GT13" s="418"/>
      <c r="GU13" s="418"/>
      <c r="GV13" s="418"/>
      <c r="GW13" s="418"/>
      <c r="GX13" s="418"/>
      <c r="GY13" s="418"/>
      <c r="GZ13" s="418"/>
      <c r="HA13" s="418"/>
      <c r="HB13" s="418"/>
      <c r="HC13" s="418"/>
      <c r="HD13" s="418"/>
      <c r="HE13" s="418"/>
      <c r="HF13" s="418"/>
      <c r="HG13" s="418"/>
      <c r="HH13" s="418"/>
      <c r="HI13" s="418"/>
      <c r="HJ13" s="419"/>
      <c r="HK13" s="419"/>
      <c r="HL13" s="419"/>
      <c r="HM13" s="419"/>
      <c r="HN13" s="419"/>
      <c r="HO13" s="419"/>
      <c r="HP13" s="419"/>
      <c r="HQ13" s="419"/>
      <c r="HR13" s="419"/>
      <c r="HS13" s="419"/>
      <c r="HT13" s="419"/>
      <c r="HU13" s="419"/>
      <c r="HV13" s="419"/>
      <c r="HW13" s="419"/>
      <c r="HX13" s="419"/>
      <c r="HY13" s="419"/>
      <c r="HZ13" s="419"/>
      <c r="IA13" s="419"/>
      <c r="IB13" s="419"/>
      <c r="IC13" s="419"/>
      <c r="ID13" s="419"/>
      <c r="IE13" s="419"/>
      <c r="IF13" s="419"/>
      <c r="IG13" s="419"/>
      <c r="IH13" s="419"/>
      <c r="II13" s="420"/>
    </row>
    <row r="14" spans="1:243" s="48" customFormat="1" ht="81.75" customHeight="1">
      <c r="A14" s="421">
        <v>3</v>
      </c>
      <c r="B14" s="422"/>
      <c r="C14" s="422"/>
      <c r="D14" s="423"/>
      <c r="E14" s="424" t="s">
        <v>57</v>
      </c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6"/>
      <c r="R14" s="427" t="s">
        <v>244</v>
      </c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7" t="s">
        <v>245</v>
      </c>
      <c r="AD14" s="428"/>
      <c r="AE14" s="428"/>
      <c r="AF14" s="428"/>
      <c r="AG14" s="428"/>
      <c r="AH14" s="428"/>
      <c r="AI14" s="428"/>
      <c r="AJ14" s="428"/>
      <c r="AK14" s="428"/>
      <c r="AL14" s="428"/>
      <c r="AM14" s="429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1" t="s">
        <v>81</v>
      </c>
      <c r="BV14" s="431"/>
      <c r="BW14" s="431"/>
      <c r="BX14" s="431"/>
      <c r="BY14" s="431"/>
      <c r="BZ14" s="431"/>
      <c r="CA14" s="431"/>
      <c r="CB14" s="431"/>
      <c r="CC14" s="431" t="s">
        <v>81</v>
      </c>
      <c r="CD14" s="431"/>
      <c r="CE14" s="431"/>
      <c r="CF14" s="431"/>
      <c r="CG14" s="431"/>
      <c r="CH14" s="431"/>
      <c r="CI14" s="431"/>
      <c r="CJ14" s="431"/>
      <c r="CK14" s="431" t="s">
        <v>246</v>
      </c>
      <c r="CL14" s="431"/>
      <c r="CM14" s="431"/>
      <c r="CN14" s="431"/>
      <c r="CO14" s="431"/>
      <c r="CP14" s="431"/>
      <c r="CQ14" s="431"/>
      <c r="CR14" s="431"/>
      <c r="CS14" s="432" t="s">
        <v>246</v>
      </c>
      <c r="CT14" s="432"/>
      <c r="CU14" s="432"/>
      <c r="CV14" s="432"/>
      <c r="CW14" s="432"/>
      <c r="CX14" s="432"/>
      <c r="CY14" s="432"/>
      <c r="CZ14" s="432"/>
      <c r="DA14" s="432" t="s">
        <v>246</v>
      </c>
      <c r="DB14" s="432"/>
      <c r="DC14" s="432"/>
      <c r="DD14" s="432"/>
      <c r="DE14" s="432"/>
      <c r="DF14" s="432"/>
      <c r="DG14" s="432"/>
      <c r="DH14" s="432"/>
      <c r="DI14" s="432" t="s">
        <v>246</v>
      </c>
      <c r="DJ14" s="432"/>
      <c r="DK14" s="432"/>
      <c r="DL14" s="432"/>
      <c r="DM14" s="432"/>
      <c r="DN14" s="432"/>
      <c r="DO14" s="432"/>
      <c r="DP14" s="432"/>
      <c r="DQ14" s="432"/>
      <c r="DR14" s="432"/>
      <c r="DS14" s="432"/>
      <c r="DT14" s="432"/>
      <c r="DU14" s="432"/>
      <c r="DV14" s="432"/>
      <c r="DW14" s="432"/>
      <c r="DX14" s="432"/>
      <c r="DY14" s="432"/>
      <c r="DZ14" s="432"/>
      <c r="EA14" s="432"/>
      <c r="EB14" s="432"/>
      <c r="EC14" s="430"/>
      <c r="ED14" s="430"/>
      <c r="EE14" s="430"/>
      <c r="EF14" s="430"/>
      <c r="EG14" s="430"/>
      <c r="EH14" s="430"/>
      <c r="EI14" s="430"/>
      <c r="EJ14" s="430"/>
      <c r="EK14" s="430"/>
      <c r="EL14" s="430"/>
      <c r="EM14" s="430"/>
      <c r="EN14" s="436">
        <v>9.63</v>
      </c>
      <c r="EO14" s="436"/>
      <c r="EP14" s="436"/>
      <c r="EQ14" s="436"/>
      <c r="ER14" s="436"/>
      <c r="ES14" s="436"/>
      <c r="ET14" s="436"/>
      <c r="EU14" s="436"/>
      <c r="EV14" s="436"/>
      <c r="EW14" s="432"/>
      <c r="EX14" s="432"/>
      <c r="EY14" s="432"/>
      <c r="EZ14" s="432"/>
      <c r="FA14" s="432"/>
      <c r="FB14" s="432"/>
      <c r="FC14" s="432"/>
      <c r="FD14" s="432"/>
      <c r="FE14" s="432"/>
      <c r="FF14" s="432"/>
      <c r="FG14" s="432"/>
      <c r="FH14" s="432"/>
      <c r="FI14" s="432"/>
      <c r="FJ14" s="432"/>
      <c r="FK14" s="432"/>
      <c r="FL14" s="432"/>
      <c r="FM14" s="432"/>
      <c r="FN14" s="432"/>
      <c r="FO14" s="432"/>
      <c r="FP14" s="432"/>
      <c r="FQ14" s="432"/>
      <c r="FR14" s="432"/>
      <c r="FS14" s="432"/>
      <c r="FT14" s="432"/>
      <c r="FU14" s="432"/>
      <c r="FV14" s="432"/>
      <c r="FW14" s="432"/>
      <c r="FX14" s="418" t="s">
        <v>247</v>
      </c>
      <c r="FY14" s="418"/>
      <c r="FZ14" s="418"/>
      <c r="GA14" s="418"/>
      <c r="GB14" s="418"/>
      <c r="GC14" s="418"/>
      <c r="GD14" s="418"/>
      <c r="GE14" s="418"/>
      <c r="GF14" s="418"/>
      <c r="GG14" s="418"/>
      <c r="GH14" s="418"/>
      <c r="GI14" s="418"/>
      <c r="GJ14" s="418"/>
      <c r="GK14" s="418"/>
      <c r="GL14" s="418"/>
      <c r="GM14" s="418"/>
      <c r="GN14" s="418"/>
      <c r="GO14" s="418"/>
      <c r="GP14" s="418"/>
      <c r="GQ14" s="418"/>
      <c r="GR14" s="418"/>
      <c r="GS14" s="418"/>
      <c r="GT14" s="418"/>
      <c r="GU14" s="418"/>
      <c r="GV14" s="418"/>
      <c r="GW14" s="418"/>
      <c r="GX14" s="418"/>
      <c r="GY14" s="418"/>
      <c r="GZ14" s="418"/>
      <c r="HA14" s="418"/>
      <c r="HB14" s="418"/>
      <c r="HC14" s="418"/>
      <c r="HD14" s="418"/>
      <c r="HE14" s="418"/>
      <c r="HF14" s="418"/>
      <c r="HG14" s="418"/>
      <c r="HH14" s="418"/>
      <c r="HI14" s="418"/>
      <c r="HJ14" s="419"/>
      <c r="HK14" s="419"/>
      <c r="HL14" s="419"/>
      <c r="HM14" s="419"/>
      <c r="HN14" s="419"/>
      <c r="HO14" s="419"/>
      <c r="HP14" s="419"/>
      <c r="HQ14" s="419"/>
      <c r="HR14" s="419"/>
      <c r="HS14" s="419"/>
      <c r="HT14" s="419"/>
      <c r="HU14" s="419"/>
      <c r="HV14" s="419"/>
      <c r="HW14" s="419"/>
      <c r="HX14" s="419"/>
      <c r="HY14" s="419"/>
      <c r="HZ14" s="419"/>
      <c r="IA14" s="419"/>
      <c r="IB14" s="419"/>
      <c r="IC14" s="419"/>
      <c r="ID14" s="419"/>
      <c r="IE14" s="419"/>
      <c r="IF14" s="419"/>
      <c r="IG14" s="419"/>
      <c r="IH14" s="419"/>
      <c r="II14" s="420"/>
    </row>
    <row r="15" spans="1:243" s="48" customFormat="1" ht="81" customHeight="1">
      <c r="A15" s="421">
        <v>4</v>
      </c>
      <c r="B15" s="422"/>
      <c r="C15" s="422"/>
      <c r="D15" s="423"/>
      <c r="E15" s="424" t="s">
        <v>59</v>
      </c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6"/>
      <c r="R15" s="427" t="s">
        <v>244</v>
      </c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7" t="s">
        <v>245</v>
      </c>
      <c r="AD15" s="428"/>
      <c r="AE15" s="428"/>
      <c r="AF15" s="428"/>
      <c r="AG15" s="428"/>
      <c r="AH15" s="428"/>
      <c r="AI15" s="428"/>
      <c r="AJ15" s="428"/>
      <c r="AK15" s="428"/>
      <c r="AL15" s="428"/>
      <c r="AM15" s="429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1" t="s">
        <v>79</v>
      </c>
      <c r="BV15" s="431"/>
      <c r="BW15" s="431"/>
      <c r="BX15" s="431"/>
      <c r="BY15" s="431"/>
      <c r="BZ15" s="431"/>
      <c r="CA15" s="431"/>
      <c r="CB15" s="431"/>
      <c r="CC15" s="431" t="s">
        <v>79</v>
      </c>
      <c r="CD15" s="431"/>
      <c r="CE15" s="431"/>
      <c r="CF15" s="431"/>
      <c r="CG15" s="431"/>
      <c r="CH15" s="431"/>
      <c r="CI15" s="431"/>
      <c r="CJ15" s="431"/>
      <c r="CK15" s="431" t="s">
        <v>246</v>
      </c>
      <c r="CL15" s="431"/>
      <c r="CM15" s="431"/>
      <c r="CN15" s="431"/>
      <c r="CO15" s="431"/>
      <c r="CP15" s="431"/>
      <c r="CQ15" s="431"/>
      <c r="CR15" s="431"/>
      <c r="CS15" s="432" t="s">
        <v>246</v>
      </c>
      <c r="CT15" s="432"/>
      <c r="CU15" s="432"/>
      <c r="CV15" s="432"/>
      <c r="CW15" s="432"/>
      <c r="CX15" s="432"/>
      <c r="CY15" s="432"/>
      <c r="CZ15" s="432"/>
      <c r="DA15" s="432" t="s">
        <v>246</v>
      </c>
      <c r="DB15" s="432"/>
      <c r="DC15" s="432"/>
      <c r="DD15" s="432"/>
      <c r="DE15" s="432"/>
      <c r="DF15" s="432"/>
      <c r="DG15" s="432"/>
      <c r="DH15" s="432"/>
      <c r="DI15" s="432" t="s">
        <v>246</v>
      </c>
      <c r="DJ15" s="432"/>
      <c r="DK15" s="432"/>
      <c r="DL15" s="432"/>
      <c r="DM15" s="432"/>
      <c r="DN15" s="432"/>
      <c r="DO15" s="432"/>
      <c r="DP15" s="432"/>
      <c r="DQ15" s="432"/>
      <c r="DR15" s="432"/>
      <c r="DS15" s="432"/>
      <c r="DT15" s="432"/>
      <c r="DU15" s="432"/>
      <c r="DV15" s="432"/>
      <c r="DW15" s="432"/>
      <c r="DX15" s="432"/>
      <c r="DY15" s="432"/>
      <c r="DZ15" s="432"/>
      <c r="EA15" s="432"/>
      <c r="EB15" s="432"/>
      <c r="EC15" s="430"/>
      <c r="ED15" s="430"/>
      <c r="EE15" s="430"/>
      <c r="EF15" s="430"/>
      <c r="EG15" s="430"/>
      <c r="EH15" s="430"/>
      <c r="EI15" s="430"/>
      <c r="EJ15" s="430"/>
      <c r="EK15" s="430"/>
      <c r="EL15" s="430"/>
      <c r="EM15" s="430"/>
      <c r="EN15" s="436">
        <v>4.83</v>
      </c>
      <c r="EO15" s="436"/>
      <c r="EP15" s="436"/>
      <c r="EQ15" s="436"/>
      <c r="ER15" s="436"/>
      <c r="ES15" s="436"/>
      <c r="ET15" s="436"/>
      <c r="EU15" s="436"/>
      <c r="EV15" s="436"/>
      <c r="EW15" s="432"/>
      <c r="EX15" s="432"/>
      <c r="EY15" s="432"/>
      <c r="EZ15" s="432"/>
      <c r="FA15" s="432"/>
      <c r="FB15" s="432"/>
      <c r="FC15" s="432"/>
      <c r="FD15" s="432"/>
      <c r="FE15" s="432"/>
      <c r="FF15" s="432"/>
      <c r="FG15" s="432"/>
      <c r="FH15" s="432"/>
      <c r="FI15" s="432"/>
      <c r="FJ15" s="432"/>
      <c r="FK15" s="432"/>
      <c r="FL15" s="432"/>
      <c r="FM15" s="432"/>
      <c r="FN15" s="432"/>
      <c r="FO15" s="432"/>
      <c r="FP15" s="432"/>
      <c r="FQ15" s="432"/>
      <c r="FR15" s="432"/>
      <c r="FS15" s="432"/>
      <c r="FT15" s="432"/>
      <c r="FU15" s="432"/>
      <c r="FV15" s="432"/>
      <c r="FW15" s="432"/>
      <c r="FX15" s="418" t="s">
        <v>247</v>
      </c>
      <c r="FY15" s="418"/>
      <c r="FZ15" s="418"/>
      <c r="GA15" s="418"/>
      <c r="GB15" s="418"/>
      <c r="GC15" s="418"/>
      <c r="GD15" s="418"/>
      <c r="GE15" s="418"/>
      <c r="GF15" s="418"/>
      <c r="GG15" s="418"/>
      <c r="GH15" s="418"/>
      <c r="GI15" s="418"/>
      <c r="GJ15" s="418"/>
      <c r="GK15" s="418"/>
      <c r="GL15" s="418"/>
      <c r="GM15" s="418"/>
      <c r="GN15" s="418"/>
      <c r="GO15" s="418"/>
      <c r="GP15" s="418"/>
      <c r="GQ15" s="418"/>
      <c r="GR15" s="418"/>
      <c r="GS15" s="418"/>
      <c r="GT15" s="418"/>
      <c r="GU15" s="418"/>
      <c r="GV15" s="418"/>
      <c r="GW15" s="418"/>
      <c r="GX15" s="418"/>
      <c r="GY15" s="418"/>
      <c r="GZ15" s="418"/>
      <c r="HA15" s="418"/>
      <c r="HB15" s="418"/>
      <c r="HC15" s="418"/>
      <c r="HD15" s="418"/>
      <c r="HE15" s="418"/>
      <c r="HF15" s="418"/>
      <c r="HG15" s="418"/>
      <c r="HH15" s="418"/>
      <c r="HI15" s="418"/>
      <c r="HJ15" s="419"/>
      <c r="HK15" s="419"/>
      <c r="HL15" s="419"/>
      <c r="HM15" s="419"/>
      <c r="HN15" s="419"/>
      <c r="HO15" s="419"/>
      <c r="HP15" s="419"/>
      <c r="HQ15" s="419"/>
      <c r="HR15" s="419"/>
      <c r="HS15" s="419"/>
      <c r="HT15" s="419"/>
      <c r="HU15" s="419"/>
      <c r="HV15" s="419"/>
      <c r="HW15" s="419"/>
      <c r="HX15" s="419"/>
      <c r="HY15" s="419"/>
      <c r="HZ15" s="419"/>
      <c r="IA15" s="419"/>
      <c r="IB15" s="419"/>
      <c r="IC15" s="419"/>
      <c r="ID15" s="419"/>
      <c r="IE15" s="419"/>
      <c r="IF15" s="419"/>
      <c r="IG15" s="419"/>
      <c r="IH15" s="419"/>
      <c r="II15" s="420"/>
    </row>
    <row r="16" spans="1:243" s="48" customFormat="1" ht="83.25" customHeight="1" thickBot="1">
      <c r="A16" s="421">
        <v>5</v>
      </c>
      <c r="B16" s="422"/>
      <c r="C16" s="422"/>
      <c r="D16" s="423"/>
      <c r="E16" s="424" t="s">
        <v>55</v>
      </c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6"/>
      <c r="R16" s="427" t="s">
        <v>244</v>
      </c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7" t="s">
        <v>245</v>
      </c>
      <c r="AD16" s="428"/>
      <c r="AE16" s="428"/>
      <c r="AF16" s="428"/>
      <c r="AG16" s="428"/>
      <c r="AH16" s="428"/>
      <c r="AI16" s="428"/>
      <c r="AJ16" s="428"/>
      <c r="AK16" s="428"/>
      <c r="AL16" s="428"/>
      <c r="AM16" s="429"/>
      <c r="AN16" s="482"/>
      <c r="AO16" s="482"/>
      <c r="AP16" s="482"/>
      <c r="AQ16" s="482"/>
      <c r="AR16" s="482"/>
      <c r="AS16" s="482"/>
      <c r="AT16" s="482"/>
      <c r="AU16" s="482"/>
      <c r="AV16" s="482"/>
      <c r="AW16" s="482"/>
      <c r="AX16" s="482"/>
      <c r="AY16" s="482"/>
      <c r="AZ16" s="482"/>
      <c r="BA16" s="482"/>
      <c r="BB16" s="482"/>
      <c r="BC16" s="482"/>
      <c r="BD16" s="482"/>
      <c r="BE16" s="482"/>
      <c r="BF16" s="482"/>
      <c r="BG16" s="482"/>
      <c r="BH16" s="482"/>
      <c r="BI16" s="482"/>
      <c r="BJ16" s="482"/>
      <c r="BK16" s="482"/>
      <c r="BL16" s="482"/>
      <c r="BM16" s="482"/>
      <c r="BN16" s="482"/>
      <c r="BO16" s="482"/>
      <c r="BP16" s="482"/>
      <c r="BQ16" s="482"/>
      <c r="BR16" s="482"/>
      <c r="BS16" s="482"/>
      <c r="BT16" s="482"/>
      <c r="BU16" s="484" t="s">
        <v>83</v>
      </c>
      <c r="BV16" s="484"/>
      <c r="BW16" s="484"/>
      <c r="BX16" s="484"/>
      <c r="BY16" s="484"/>
      <c r="BZ16" s="484"/>
      <c r="CA16" s="484"/>
      <c r="CB16" s="484"/>
      <c r="CC16" s="484" t="s">
        <v>83</v>
      </c>
      <c r="CD16" s="484"/>
      <c r="CE16" s="484"/>
      <c r="CF16" s="484"/>
      <c r="CG16" s="484"/>
      <c r="CH16" s="484"/>
      <c r="CI16" s="484"/>
      <c r="CJ16" s="484"/>
      <c r="CK16" s="431" t="s">
        <v>246</v>
      </c>
      <c r="CL16" s="431"/>
      <c r="CM16" s="431"/>
      <c r="CN16" s="431"/>
      <c r="CO16" s="431"/>
      <c r="CP16" s="431"/>
      <c r="CQ16" s="431"/>
      <c r="CR16" s="431"/>
      <c r="CS16" s="432" t="s">
        <v>246</v>
      </c>
      <c r="CT16" s="432"/>
      <c r="CU16" s="432"/>
      <c r="CV16" s="432"/>
      <c r="CW16" s="432"/>
      <c r="CX16" s="432"/>
      <c r="CY16" s="432"/>
      <c r="CZ16" s="432"/>
      <c r="DA16" s="432" t="s">
        <v>246</v>
      </c>
      <c r="DB16" s="432"/>
      <c r="DC16" s="432"/>
      <c r="DD16" s="432"/>
      <c r="DE16" s="432"/>
      <c r="DF16" s="432"/>
      <c r="DG16" s="432"/>
      <c r="DH16" s="432"/>
      <c r="DI16" s="432" t="s">
        <v>246</v>
      </c>
      <c r="DJ16" s="432"/>
      <c r="DK16" s="432"/>
      <c r="DL16" s="432"/>
      <c r="DM16" s="432"/>
      <c r="DN16" s="432"/>
      <c r="DO16" s="432"/>
      <c r="DP16" s="432"/>
      <c r="DQ16" s="481"/>
      <c r="DR16" s="481"/>
      <c r="DS16" s="481"/>
      <c r="DT16" s="481"/>
      <c r="DU16" s="481"/>
      <c r="DV16" s="481"/>
      <c r="DW16" s="481"/>
      <c r="DX16" s="481"/>
      <c r="DY16" s="481"/>
      <c r="DZ16" s="481"/>
      <c r="EA16" s="481"/>
      <c r="EB16" s="481"/>
      <c r="EC16" s="482"/>
      <c r="ED16" s="482"/>
      <c r="EE16" s="482"/>
      <c r="EF16" s="482"/>
      <c r="EG16" s="482"/>
      <c r="EH16" s="482"/>
      <c r="EI16" s="482"/>
      <c r="EJ16" s="482"/>
      <c r="EK16" s="482"/>
      <c r="EL16" s="482"/>
      <c r="EM16" s="482"/>
      <c r="EN16" s="483">
        <v>5.08</v>
      </c>
      <c r="EO16" s="483"/>
      <c r="EP16" s="483"/>
      <c r="EQ16" s="483"/>
      <c r="ER16" s="483"/>
      <c r="ES16" s="483"/>
      <c r="ET16" s="483"/>
      <c r="EU16" s="483"/>
      <c r="EV16" s="483"/>
      <c r="EW16" s="481"/>
      <c r="EX16" s="481"/>
      <c r="EY16" s="481"/>
      <c r="EZ16" s="481"/>
      <c r="FA16" s="481"/>
      <c r="FB16" s="481"/>
      <c r="FC16" s="481"/>
      <c r="FD16" s="481"/>
      <c r="FE16" s="481"/>
      <c r="FF16" s="481"/>
      <c r="FG16" s="481"/>
      <c r="FH16" s="481"/>
      <c r="FI16" s="481"/>
      <c r="FJ16" s="481"/>
      <c r="FK16" s="481"/>
      <c r="FL16" s="481"/>
      <c r="FM16" s="481"/>
      <c r="FN16" s="481"/>
      <c r="FO16" s="481"/>
      <c r="FP16" s="481"/>
      <c r="FQ16" s="481"/>
      <c r="FR16" s="481"/>
      <c r="FS16" s="481"/>
      <c r="FT16" s="481"/>
      <c r="FU16" s="481"/>
      <c r="FV16" s="481"/>
      <c r="FW16" s="481"/>
      <c r="FX16" s="418" t="s">
        <v>247</v>
      </c>
      <c r="FY16" s="418"/>
      <c r="FZ16" s="418"/>
      <c r="GA16" s="418"/>
      <c r="GB16" s="418"/>
      <c r="GC16" s="418"/>
      <c r="GD16" s="418"/>
      <c r="GE16" s="418"/>
      <c r="GF16" s="418"/>
      <c r="GG16" s="418"/>
      <c r="GH16" s="440"/>
      <c r="GI16" s="440"/>
      <c r="GJ16" s="440"/>
      <c r="GK16" s="440"/>
      <c r="GL16" s="440"/>
      <c r="GM16" s="440"/>
      <c r="GN16" s="440"/>
      <c r="GO16" s="440"/>
      <c r="GP16" s="440"/>
      <c r="GQ16" s="440"/>
      <c r="GR16" s="440"/>
      <c r="GS16" s="440"/>
      <c r="GT16" s="440"/>
      <c r="GU16" s="440"/>
      <c r="GV16" s="440"/>
      <c r="GW16" s="440"/>
      <c r="GX16" s="440"/>
      <c r="GY16" s="440"/>
      <c r="GZ16" s="440"/>
      <c r="HA16" s="440"/>
      <c r="HB16" s="440"/>
      <c r="HC16" s="440"/>
      <c r="HD16" s="440"/>
      <c r="HE16" s="440"/>
      <c r="HF16" s="440"/>
      <c r="HG16" s="440"/>
      <c r="HH16" s="440"/>
      <c r="HI16" s="440"/>
      <c r="HJ16" s="439"/>
      <c r="HK16" s="439"/>
      <c r="HL16" s="439"/>
      <c r="HM16" s="439"/>
      <c r="HN16" s="439"/>
      <c r="HO16" s="439"/>
      <c r="HP16" s="439"/>
      <c r="HQ16" s="439"/>
      <c r="HR16" s="439"/>
      <c r="HS16" s="439"/>
      <c r="HT16" s="439"/>
      <c r="HU16" s="439"/>
      <c r="HV16" s="439"/>
      <c r="HW16" s="439"/>
      <c r="HX16" s="439"/>
      <c r="HY16" s="439"/>
      <c r="HZ16" s="439"/>
      <c r="IA16" s="439"/>
      <c r="IB16" s="439"/>
      <c r="IC16" s="439"/>
      <c r="ID16" s="439"/>
      <c r="IE16" s="439"/>
      <c r="IF16" s="439"/>
      <c r="IG16" s="439"/>
      <c r="IH16" s="439"/>
      <c r="II16" s="480"/>
    </row>
    <row r="17" spans="1:243" s="48" customFormat="1" ht="83.25" customHeight="1">
      <c r="A17" s="421">
        <v>6</v>
      </c>
      <c r="B17" s="422"/>
      <c r="C17" s="422"/>
      <c r="D17" s="423"/>
      <c r="E17" s="424" t="s">
        <v>60</v>
      </c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6"/>
      <c r="R17" s="427" t="s">
        <v>244</v>
      </c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7" t="s">
        <v>245</v>
      </c>
      <c r="AD17" s="428"/>
      <c r="AE17" s="428"/>
      <c r="AF17" s="428"/>
      <c r="AG17" s="428"/>
      <c r="AH17" s="428"/>
      <c r="AI17" s="428"/>
      <c r="AJ17" s="428"/>
      <c r="AK17" s="428"/>
      <c r="AL17" s="428"/>
      <c r="AM17" s="429"/>
      <c r="AN17" s="430">
        <v>0.5</v>
      </c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>
        <v>1.8</v>
      </c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1" t="s">
        <v>79</v>
      </c>
      <c r="BV17" s="431"/>
      <c r="BW17" s="431"/>
      <c r="BX17" s="431"/>
      <c r="BY17" s="431"/>
      <c r="BZ17" s="431"/>
      <c r="CA17" s="431"/>
      <c r="CB17" s="431"/>
      <c r="CC17" s="431" t="s">
        <v>79</v>
      </c>
      <c r="CD17" s="431"/>
      <c r="CE17" s="431"/>
      <c r="CF17" s="431"/>
      <c r="CG17" s="431"/>
      <c r="CH17" s="431"/>
      <c r="CI17" s="431"/>
      <c r="CJ17" s="431"/>
      <c r="CK17" s="431" t="s">
        <v>246</v>
      </c>
      <c r="CL17" s="431"/>
      <c r="CM17" s="431"/>
      <c r="CN17" s="431"/>
      <c r="CO17" s="431"/>
      <c r="CP17" s="431"/>
      <c r="CQ17" s="431"/>
      <c r="CR17" s="431"/>
      <c r="CS17" s="432" t="s">
        <v>246</v>
      </c>
      <c r="CT17" s="432"/>
      <c r="CU17" s="432"/>
      <c r="CV17" s="432"/>
      <c r="CW17" s="432"/>
      <c r="CX17" s="432"/>
      <c r="CY17" s="432"/>
      <c r="CZ17" s="432"/>
      <c r="DA17" s="432" t="s">
        <v>246</v>
      </c>
      <c r="DB17" s="432"/>
      <c r="DC17" s="432"/>
      <c r="DD17" s="432"/>
      <c r="DE17" s="432"/>
      <c r="DF17" s="432"/>
      <c r="DG17" s="432"/>
      <c r="DH17" s="432"/>
      <c r="DI17" s="432" t="s">
        <v>246</v>
      </c>
      <c r="DJ17" s="432"/>
      <c r="DK17" s="432"/>
      <c r="DL17" s="432"/>
      <c r="DM17" s="432"/>
      <c r="DN17" s="432"/>
      <c r="DO17" s="432"/>
      <c r="DP17" s="432"/>
      <c r="DQ17" s="432"/>
      <c r="DR17" s="432"/>
      <c r="DS17" s="432"/>
      <c r="DT17" s="432"/>
      <c r="DU17" s="432"/>
      <c r="DV17" s="432"/>
      <c r="DW17" s="432"/>
      <c r="DX17" s="432"/>
      <c r="DY17" s="432"/>
      <c r="DZ17" s="432"/>
      <c r="EA17" s="432"/>
      <c r="EB17" s="432"/>
      <c r="EC17" s="430"/>
      <c r="ED17" s="430"/>
      <c r="EE17" s="430"/>
      <c r="EF17" s="430"/>
      <c r="EG17" s="430"/>
      <c r="EH17" s="430"/>
      <c r="EI17" s="430"/>
      <c r="EJ17" s="430"/>
      <c r="EK17" s="430"/>
      <c r="EL17" s="430"/>
      <c r="EM17" s="430"/>
      <c r="EN17" s="436">
        <v>5.13</v>
      </c>
      <c r="EO17" s="436"/>
      <c r="EP17" s="436"/>
      <c r="EQ17" s="436"/>
      <c r="ER17" s="436"/>
      <c r="ES17" s="436"/>
      <c r="ET17" s="436"/>
      <c r="EU17" s="436"/>
      <c r="EV17" s="436"/>
      <c r="EW17" s="432"/>
      <c r="EX17" s="432"/>
      <c r="EY17" s="432"/>
      <c r="EZ17" s="432"/>
      <c r="FA17" s="432"/>
      <c r="FB17" s="432"/>
      <c r="FC17" s="432"/>
      <c r="FD17" s="432"/>
      <c r="FE17" s="432"/>
      <c r="FF17" s="432"/>
      <c r="FG17" s="432"/>
      <c r="FH17" s="432"/>
      <c r="FI17" s="432"/>
      <c r="FJ17" s="432"/>
      <c r="FK17" s="432"/>
      <c r="FL17" s="432"/>
      <c r="FM17" s="432"/>
      <c r="FN17" s="432"/>
      <c r="FO17" s="432"/>
      <c r="FP17" s="432"/>
      <c r="FQ17" s="432"/>
      <c r="FR17" s="432"/>
      <c r="FS17" s="432"/>
      <c r="FT17" s="432"/>
      <c r="FU17" s="432"/>
      <c r="FV17" s="432"/>
      <c r="FW17" s="432"/>
      <c r="FX17" s="418" t="s">
        <v>247</v>
      </c>
      <c r="FY17" s="418"/>
      <c r="FZ17" s="418"/>
      <c r="GA17" s="418"/>
      <c r="GB17" s="418"/>
      <c r="GC17" s="418"/>
      <c r="GD17" s="418"/>
      <c r="GE17" s="418"/>
      <c r="GF17" s="418"/>
      <c r="GG17" s="418"/>
      <c r="GH17" s="418"/>
      <c r="GI17" s="418"/>
      <c r="GJ17" s="418"/>
      <c r="GK17" s="418"/>
      <c r="GL17" s="418"/>
      <c r="GM17" s="418"/>
      <c r="GN17" s="418"/>
      <c r="GO17" s="418"/>
      <c r="GP17" s="418"/>
      <c r="GQ17" s="418"/>
      <c r="GR17" s="418"/>
      <c r="GS17" s="418"/>
      <c r="GT17" s="418"/>
      <c r="GU17" s="418"/>
      <c r="GV17" s="418"/>
      <c r="GW17" s="418"/>
      <c r="GX17" s="418"/>
      <c r="GY17" s="418"/>
      <c r="GZ17" s="418"/>
      <c r="HA17" s="418"/>
      <c r="HB17" s="418"/>
      <c r="HC17" s="418"/>
      <c r="HD17" s="418"/>
      <c r="HE17" s="418"/>
      <c r="HF17" s="418"/>
      <c r="HG17" s="418"/>
      <c r="HH17" s="418"/>
      <c r="HI17" s="418"/>
      <c r="HJ17" s="419"/>
      <c r="HK17" s="419"/>
      <c r="HL17" s="419"/>
      <c r="HM17" s="419"/>
      <c r="HN17" s="419"/>
      <c r="HO17" s="419"/>
      <c r="HP17" s="419"/>
      <c r="HQ17" s="419"/>
      <c r="HR17" s="419"/>
      <c r="HS17" s="419"/>
      <c r="HT17" s="419"/>
      <c r="HU17" s="419"/>
      <c r="HV17" s="419"/>
      <c r="HW17" s="419"/>
      <c r="HX17" s="419"/>
      <c r="HY17" s="419"/>
      <c r="HZ17" s="419"/>
      <c r="IA17" s="419"/>
      <c r="IB17" s="419"/>
      <c r="IC17" s="419"/>
      <c r="ID17" s="419"/>
      <c r="IE17" s="419"/>
      <c r="IF17" s="419"/>
      <c r="IG17" s="419"/>
      <c r="IH17" s="419"/>
      <c r="II17" s="420"/>
    </row>
    <row r="18" spans="1:243" s="48" customFormat="1" ht="83.25" customHeight="1">
      <c r="A18" s="421">
        <v>7</v>
      </c>
      <c r="B18" s="422"/>
      <c r="C18" s="422"/>
      <c r="D18" s="423"/>
      <c r="E18" s="424" t="s">
        <v>66</v>
      </c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6"/>
      <c r="R18" s="427" t="s">
        <v>244</v>
      </c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7" t="s">
        <v>245</v>
      </c>
      <c r="AD18" s="428"/>
      <c r="AE18" s="428"/>
      <c r="AF18" s="428"/>
      <c r="AG18" s="428"/>
      <c r="AH18" s="428"/>
      <c r="AI18" s="428"/>
      <c r="AJ18" s="428"/>
      <c r="AK18" s="428"/>
      <c r="AL18" s="428"/>
      <c r="AM18" s="429"/>
      <c r="AN18" s="430">
        <v>0.4</v>
      </c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>
        <v>0.695</v>
      </c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1" t="s">
        <v>79</v>
      </c>
      <c r="BV18" s="431"/>
      <c r="BW18" s="431"/>
      <c r="BX18" s="431"/>
      <c r="BY18" s="431"/>
      <c r="BZ18" s="431"/>
      <c r="CA18" s="431"/>
      <c r="CB18" s="431"/>
      <c r="CC18" s="431" t="s">
        <v>79</v>
      </c>
      <c r="CD18" s="431"/>
      <c r="CE18" s="431"/>
      <c r="CF18" s="431"/>
      <c r="CG18" s="431"/>
      <c r="CH18" s="431"/>
      <c r="CI18" s="431"/>
      <c r="CJ18" s="431"/>
      <c r="CK18" s="431" t="s">
        <v>246</v>
      </c>
      <c r="CL18" s="431"/>
      <c r="CM18" s="431"/>
      <c r="CN18" s="431"/>
      <c r="CO18" s="431"/>
      <c r="CP18" s="431"/>
      <c r="CQ18" s="431"/>
      <c r="CR18" s="431"/>
      <c r="CS18" s="432" t="s">
        <v>246</v>
      </c>
      <c r="CT18" s="432"/>
      <c r="CU18" s="432"/>
      <c r="CV18" s="432"/>
      <c r="CW18" s="432"/>
      <c r="CX18" s="432"/>
      <c r="CY18" s="432"/>
      <c r="CZ18" s="432"/>
      <c r="DA18" s="432" t="s">
        <v>246</v>
      </c>
      <c r="DB18" s="432"/>
      <c r="DC18" s="432"/>
      <c r="DD18" s="432"/>
      <c r="DE18" s="432"/>
      <c r="DF18" s="432"/>
      <c r="DG18" s="432"/>
      <c r="DH18" s="432"/>
      <c r="DI18" s="432" t="s">
        <v>246</v>
      </c>
      <c r="DJ18" s="432"/>
      <c r="DK18" s="432"/>
      <c r="DL18" s="432"/>
      <c r="DM18" s="432"/>
      <c r="DN18" s="432"/>
      <c r="DO18" s="432"/>
      <c r="DP18" s="432"/>
      <c r="DQ18" s="432"/>
      <c r="DR18" s="432"/>
      <c r="DS18" s="432"/>
      <c r="DT18" s="432"/>
      <c r="DU18" s="432"/>
      <c r="DV18" s="432"/>
      <c r="DW18" s="432"/>
      <c r="DX18" s="432"/>
      <c r="DY18" s="432"/>
      <c r="DZ18" s="432"/>
      <c r="EA18" s="432"/>
      <c r="EB18" s="432"/>
      <c r="EC18" s="430"/>
      <c r="ED18" s="430"/>
      <c r="EE18" s="430"/>
      <c r="EF18" s="430"/>
      <c r="EG18" s="430"/>
      <c r="EH18" s="430"/>
      <c r="EI18" s="430"/>
      <c r="EJ18" s="430"/>
      <c r="EK18" s="430"/>
      <c r="EL18" s="430"/>
      <c r="EM18" s="430"/>
      <c r="EN18" s="436">
        <v>2.22</v>
      </c>
      <c r="EO18" s="436"/>
      <c r="EP18" s="436"/>
      <c r="EQ18" s="436"/>
      <c r="ER18" s="436"/>
      <c r="ES18" s="436"/>
      <c r="ET18" s="436"/>
      <c r="EU18" s="436"/>
      <c r="EV18" s="436"/>
      <c r="EW18" s="432"/>
      <c r="EX18" s="432"/>
      <c r="EY18" s="432"/>
      <c r="EZ18" s="432"/>
      <c r="FA18" s="432"/>
      <c r="FB18" s="432"/>
      <c r="FC18" s="432"/>
      <c r="FD18" s="432"/>
      <c r="FE18" s="432"/>
      <c r="FF18" s="432"/>
      <c r="FG18" s="432"/>
      <c r="FH18" s="432"/>
      <c r="FI18" s="432"/>
      <c r="FJ18" s="432"/>
      <c r="FK18" s="432"/>
      <c r="FL18" s="432"/>
      <c r="FM18" s="432"/>
      <c r="FN18" s="432"/>
      <c r="FO18" s="432"/>
      <c r="FP18" s="432"/>
      <c r="FQ18" s="432"/>
      <c r="FR18" s="432"/>
      <c r="FS18" s="432"/>
      <c r="FT18" s="432"/>
      <c r="FU18" s="432"/>
      <c r="FV18" s="432"/>
      <c r="FW18" s="432"/>
      <c r="FX18" s="418" t="s">
        <v>247</v>
      </c>
      <c r="FY18" s="418"/>
      <c r="FZ18" s="418"/>
      <c r="GA18" s="418"/>
      <c r="GB18" s="418"/>
      <c r="GC18" s="418"/>
      <c r="GD18" s="418"/>
      <c r="GE18" s="418"/>
      <c r="GF18" s="418"/>
      <c r="GG18" s="418"/>
      <c r="GH18" s="418"/>
      <c r="GI18" s="418"/>
      <c r="GJ18" s="418"/>
      <c r="GK18" s="418"/>
      <c r="GL18" s="418"/>
      <c r="GM18" s="418"/>
      <c r="GN18" s="418"/>
      <c r="GO18" s="418"/>
      <c r="GP18" s="418"/>
      <c r="GQ18" s="418"/>
      <c r="GR18" s="418"/>
      <c r="GS18" s="418"/>
      <c r="GT18" s="418"/>
      <c r="GU18" s="418"/>
      <c r="GV18" s="418"/>
      <c r="GW18" s="418"/>
      <c r="GX18" s="418"/>
      <c r="GY18" s="418"/>
      <c r="GZ18" s="418"/>
      <c r="HA18" s="418"/>
      <c r="HB18" s="418"/>
      <c r="HC18" s="418"/>
      <c r="HD18" s="418"/>
      <c r="HE18" s="418"/>
      <c r="HF18" s="418"/>
      <c r="HG18" s="418"/>
      <c r="HH18" s="418"/>
      <c r="HI18" s="418"/>
      <c r="HJ18" s="419"/>
      <c r="HK18" s="419"/>
      <c r="HL18" s="419"/>
      <c r="HM18" s="419"/>
      <c r="HN18" s="419"/>
      <c r="HO18" s="419"/>
      <c r="HP18" s="419"/>
      <c r="HQ18" s="419"/>
      <c r="HR18" s="419"/>
      <c r="HS18" s="419"/>
      <c r="HT18" s="419"/>
      <c r="HU18" s="419"/>
      <c r="HV18" s="419"/>
      <c r="HW18" s="419"/>
      <c r="HX18" s="419"/>
      <c r="HY18" s="419"/>
      <c r="HZ18" s="419"/>
      <c r="IA18" s="419"/>
      <c r="IB18" s="419"/>
      <c r="IC18" s="419"/>
      <c r="ID18" s="419"/>
      <c r="IE18" s="419"/>
      <c r="IF18" s="419"/>
      <c r="IG18" s="419"/>
      <c r="IH18" s="419"/>
      <c r="II18" s="420"/>
    </row>
    <row r="19" spans="1:243" s="48" customFormat="1" ht="83.25" customHeight="1">
      <c r="A19" s="421">
        <v>8</v>
      </c>
      <c r="B19" s="422"/>
      <c r="C19" s="422"/>
      <c r="D19" s="423"/>
      <c r="E19" s="424" t="s">
        <v>67</v>
      </c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6"/>
      <c r="R19" s="427" t="s">
        <v>244</v>
      </c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7" t="s">
        <v>245</v>
      </c>
      <c r="AD19" s="428"/>
      <c r="AE19" s="428"/>
      <c r="AF19" s="428"/>
      <c r="AG19" s="428"/>
      <c r="AH19" s="428"/>
      <c r="AI19" s="428"/>
      <c r="AJ19" s="428"/>
      <c r="AK19" s="428"/>
      <c r="AL19" s="428"/>
      <c r="AM19" s="429"/>
      <c r="AN19" s="430">
        <v>0.16</v>
      </c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>
        <v>1.08</v>
      </c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1" t="s">
        <v>80</v>
      </c>
      <c r="BV19" s="431"/>
      <c r="BW19" s="431"/>
      <c r="BX19" s="431"/>
      <c r="BY19" s="431"/>
      <c r="BZ19" s="431"/>
      <c r="CA19" s="431"/>
      <c r="CB19" s="431"/>
      <c r="CC19" s="431" t="s">
        <v>80</v>
      </c>
      <c r="CD19" s="431"/>
      <c r="CE19" s="431"/>
      <c r="CF19" s="431"/>
      <c r="CG19" s="431"/>
      <c r="CH19" s="431"/>
      <c r="CI19" s="431"/>
      <c r="CJ19" s="431"/>
      <c r="CK19" s="431" t="s">
        <v>246</v>
      </c>
      <c r="CL19" s="431"/>
      <c r="CM19" s="431"/>
      <c r="CN19" s="431"/>
      <c r="CO19" s="431"/>
      <c r="CP19" s="431"/>
      <c r="CQ19" s="431"/>
      <c r="CR19" s="431"/>
      <c r="CS19" s="432" t="s">
        <v>246</v>
      </c>
      <c r="CT19" s="432"/>
      <c r="CU19" s="432"/>
      <c r="CV19" s="432"/>
      <c r="CW19" s="432"/>
      <c r="CX19" s="432"/>
      <c r="CY19" s="432"/>
      <c r="CZ19" s="432"/>
      <c r="DA19" s="432" t="s">
        <v>246</v>
      </c>
      <c r="DB19" s="432"/>
      <c r="DC19" s="432"/>
      <c r="DD19" s="432"/>
      <c r="DE19" s="432"/>
      <c r="DF19" s="432"/>
      <c r="DG19" s="432"/>
      <c r="DH19" s="432"/>
      <c r="DI19" s="432" t="s">
        <v>246</v>
      </c>
      <c r="DJ19" s="432"/>
      <c r="DK19" s="432"/>
      <c r="DL19" s="432"/>
      <c r="DM19" s="432"/>
      <c r="DN19" s="432"/>
      <c r="DO19" s="432"/>
      <c r="DP19" s="432"/>
      <c r="DQ19" s="432"/>
      <c r="DR19" s="432"/>
      <c r="DS19" s="432"/>
      <c r="DT19" s="432"/>
      <c r="DU19" s="432"/>
      <c r="DV19" s="432"/>
      <c r="DW19" s="432"/>
      <c r="DX19" s="432"/>
      <c r="DY19" s="432"/>
      <c r="DZ19" s="432"/>
      <c r="EA19" s="432"/>
      <c r="EB19" s="432"/>
      <c r="EC19" s="430"/>
      <c r="ED19" s="430"/>
      <c r="EE19" s="430"/>
      <c r="EF19" s="430"/>
      <c r="EG19" s="430"/>
      <c r="EH19" s="430"/>
      <c r="EI19" s="430"/>
      <c r="EJ19" s="430"/>
      <c r="EK19" s="430"/>
      <c r="EL19" s="430"/>
      <c r="EM19" s="430"/>
      <c r="EN19" s="436">
        <v>3.57</v>
      </c>
      <c r="EO19" s="436"/>
      <c r="EP19" s="436"/>
      <c r="EQ19" s="436"/>
      <c r="ER19" s="436"/>
      <c r="ES19" s="436"/>
      <c r="ET19" s="436"/>
      <c r="EU19" s="436"/>
      <c r="EV19" s="436"/>
      <c r="EW19" s="432"/>
      <c r="EX19" s="432"/>
      <c r="EY19" s="432"/>
      <c r="EZ19" s="432"/>
      <c r="FA19" s="432"/>
      <c r="FB19" s="432"/>
      <c r="FC19" s="432"/>
      <c r="FD19" s="432"/>
      <c r="FE19" s="432"/>
      <c r="FF19" s="432"/>
      <c r="FG19" s="432"/>
      <c r="FH19" s="432"/>
      <c r="FI19" s="432"/>
      <c r="FJ19" s="432"/>
      <c r="FK19" s="432"/>
      <c r="FL19" s="432"/>
      <c r="FM19" s="432"/>
      <c r="FN19" s="432"/>
      <c r="FO19" s="432"/>
      <c r="FP19" s="432"/>
      <c r="FQ19" s="432"/>
      <c r="FR19" s="432"/>
      <c r="FS19" s="432"/>
      <c r="FT19" s="432"/>
      <c r="FU19" s="432"/>
      <c r="FV19" s="432"/>
      <c r="FW19" s="432"/>
      <c r="FX19" s="418" t="s">
        <v>247</v>
      </c>
      <c r="FY19" s="418"/>
      <c r="FZ19" s="418"/>
      <c r="GA19" s="418"/>
      <c r="GB19" s="418"/>
      <c r="GC19" s="418"/>
      <c r="GD19" s="418"/>
      <c r="GE19" s="418"/>
      <c r="GF19" s="418"/>
      <c r="GG19" s="418"/>
      <c r="GH19" s="418"/>
      <c r="GI19" s="418"/>
      <c r="GJ19" s="418"/>
      <c r="GK19" s="418"/>
      <c r="GL19" s="418"/>
      <c r="GM19" s="418"/>
      <c r="GN19" s="418"/>
      <c r="GO19" s="418"/>
      <c r="GP19" s="418"/>
      <c r="GQ19" s="418"/>
      <c r="GR19" s="418"/>
      <c r="GS19" s="418"/>
      <c r="GT19" s="418"/>
      <c r="GU19" s="418"/>
      <c r="GV19" s="418"/>
      <c r="GW19" s="418"/>
      <c r="GX19" s="418"/>
      <c r="GY19" s="418"/>
      <c r="GZ19" s="418"/>
      <c r="HA19" s="418"/>
      <c r="HB19" s="418"/>
      <c r="HC19" s="418"/>
      <c r="HD19" s="418"/>
      <c r="HE19" s="418"/>
      <c r="HF19" s="418"/>
      <c r="HG19" s="418"/>
      <c r="HH19" s="418"/>
      <c r="HI19" s="418"/>
      <c r="HJ19" s="419"/>
      <c r="HK19" s="419"/>
      <c r="HL19" s="419"/>
      <c r="HM19" s="419"/>
      <c r="HN19" s="419"/>
      <c r="HO19" s="419"/>
      <c r="HP19" s="419"/>
      <c r="HQ19" s="419"/>
      <c r="HR19" s="419"/>
      <c r="HS19" s="419"/>
      <c r="HT19" s="419"/>
      <c r="HU19" s="419"/>
      <c r="HV19" s="419"/>
      <c r="HW19" s="419"/>
      <c r="HX19" s="419"/>
      <c r="HY19" s="419"/>
      <c r="HZ19" s="419"/>
      <c r="IA19" s="419"/>
      <c r="IB19" s="419"/>
      <c r="IC19" s="419"/>
      <c r="ID19" s="419"/>
      <c r="IE19" s="419"/>
      <c r="IF19" s="419"/>
      <c r="IG19" s="419"/>
      <c r="IH19" s="419"/>
      <c r="II19" s="420"/>
    </row>
    <row r="20" spans="1:243" s="48" customFormat="1" ht="87.75" customHeight="1">
      <c r="A20" s="421">
        <v>9</v>
      </c>
      <c r="B20" s="422"/>
      <c r="C20" s="422"/>
      <c r="D20" s="423"/>
      <c r="E20" s="424" t="s">
        <v>63</v>
      </c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6"/>
      <c r="R20" s="427" t="s">
        <v>244</v>
      </c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7" t="s">
        <v>245</v>
      </c>
      <c r="AD20" s="428"/>
      <c r="AE20" s="428"/>
      <c r="AF20" s="428"/>
      <c r="AG20" s="428"/>
      <c r="AH20" s="428"/>
      <c r="AI20" s="428"/>
      <c r="AJ20" s="428"/>
      <c r="AK20" s="428"/>
      <c r="AL20" s="428"/>
      <c r="AM20" s="429"/>
      <c r="AN20" s="430">
        <v>0.16</v>
      </c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>
        <v>0.65</v>
      </c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1" t="s">
        <v>80</v>
      </c>
      <c r="BV20" s="431"/>
      <c r="BW20" s="431"/>
      <c r="BX20" s="431"/>
      <c r="BY20" s="431"/>
      <c r="BZ20" s="431"/>
      <c r="CA20" s="431"/>
      <c r="CB20" s="431"/>
      <c r="CC20" s="431" t="s">
        <v>80</v>
      </c>
      <c r="CD20" s="431"/>
      <c r="CE20" s="431"/>
      <c r="CF20" s="431"/>
      <c r="CG20" s="431"/>
      <c r="CH20" s="431"/>
      <c r="CI20" s="431"/>
      <c r="CJ20" s="431"/>
      <c r="CK20" s="431" t="s">
        <v>246</v>
      </c>
      <c r="CL20" s="431"/>
      <c r="CM20" s="431"/>
      <c r="CN20" s="431"/>
      <c r="CO20" s="431"/>
      <c r="CP20" s="431"/>
      <c r="CQ20" s="431"/>
      <c r="CR20" s="431"/>
      <c r="CS20" s="432" t="s">
        <v>246</v>
      </c>
      <c r="CT20" s="432"/>
      <c r="CU20" s="432"/>
      <c r="CV20" s="432"/>
      <c r="CW20" s="432"/>
      <c r="CX20" s="432"/>
      <c r="CY20" s="432"/>
      <c r="CZ20" s="432"/>
      <c r="DA20" s="432" t="s">
        <v>246</v>
      </c>
      <c r="DB20" s="432"/>
      <c r="DC20" s="432"/>
      <c r="DD20" s="432"/>
      <c r="DE20" s="432"/>
      <c r="DF20" s="432"/>
      <c r="DG20" s="432"/>
      <c r="DH20" s="432"/>
      <c r="DI20" s="432" t="s">
        <v>246</v>
      </c>
      <c r="DJ20" s="432"/>
      <c r="DK20" s="432"/>
      <c r="DL20" s="432"/>
      <c r="DM20" s="432"/>
      <c r="DN20" s="432"/>
      <c r="DO20" s="432"/>
      <c r="DP20" s="432"/>
      <c r="DQ20" s="432"/>
      <c r="DR20" s="432"/>
      <c r="DS20" s="432"/>
      <c r="DT20" s="432"/>
      <c r="DU20" s="432"/>
      <c r="DV20" s="432"/>
      <c r="DW20" s="432"/>
      <c r="DX20" s="432"/>
      <c r="DY20" s="432"/>
      <c r="DZ20" s="432"/>
      <c r="EA20" s="432"/>
      <c r="EB20" s="432"/>
      <c r="EC20" s="430"/>
      <c r="ED20" s="430"/>
      <c r="EE20" s="430"/>
      <c r="EF20" s="430"/>
      <c r="EG20" s="430"/>
      <c r="EH20" s="430"/>
      <c r="EI20" s="430"/>
      <c r="EJ20" s="430"/>
      <c r="EK20" s="430"/>
      <c r="EL20" s="430"/>
      <c r="EM20" s="430"/>
      <c r="EN20" s="436">
        <v>2.75</v>
      </c>
      <c r="EO20" s="436"/>
      <c r="EP20" s="436"/>
      <c r="EQ20" s="436"/>
      <c r="ER20" s="436"/>
      <c r="ES20" s="436"/>
      <c r="ET20" s="436"/>
      <c r="EU20" s="436"/>
      <c r="EV20" s="436"/>
      <c r="EW20" s="432"/>
      <c r="EX20" s="432"/>
      <c r="EY20" s="432"/>
      <c r="EZ20" s="432"/>
      <c r="FA20" s="432"/>
      <c r="FB20" s="432"/>
      <c r="FC20" s="432"/>
      <c r="FD20" s="432"/>
      <c r="FE20" s="432"/>
      <c r="FF20" s="432"/>
      <c r="FG20" s="432"/>
      <c r="FH20" s="432"/>
      <c r="FI20" s="432"/>
      <c r="FJ20" s="432"/>
      <c r="FK20" s="432"/>
      <c r="FL20" s="432"/>
      <c r="FM20" s="432"/>
      <c r="FN20" s="432"/>
      <c r="FO20" s="432"/>
      <c r="FP20" s="432"/>
      <c r="FQ20" s="432"/>
      <c r="FR20" s="432"/>
      <c r="FS20" s="432"/>
      <c r="FT20" s="432"/>
      <c r="FU20" s="432"/>
      <c r="FV20" s="432"/>
      <c r="FW20" s="432"/>
      <c r="FX20" s="418" t="s">
        <v>247</v>
      </c>
      <c r="FY20" s="418"/>
      <c r="FZ20" s="418"/>
      <c r="GA20" s="418"/>
      <c r="GB20" s="418"/>
      <c r="GC20" s="418"/>
      <c r="GD20" s="418"/>
      <c r="GE20" s="418"/>
      <c r="GF20" s="418"/>
      <c r="GG20" s="418"/>
      <c r="GH20" s="418"/>
      <c r="GI20" s="418"/>
      <c r="GJ20" s="418"/>
      <c r="GK20" s="418"/>
      <c r="GL20" s="418"/>
      <c r="GM20" s="418"/>
      <c r="GN20" s="418"/>
      <c r="GO20" s="418"/>
      <c r="GP20" s="418"/>
      <c r="GQ20" s="418"/>
      <c r="GR20" s="418"/>
      <c r="GS20" s="418"/>
      <c r="GT20" s="418"/>
      <c r="GU20" s="418"/>
      <c r="GV20" s="418"/>
      <c r="GW20" s="418"/>
      <c r="GX20" s="418"/>
      <c r="GY20" s="418"/>
      <c r="GZ20" s="418"/>
      <c r="HA20" s="418"/>
      <c r="HB20" s="418"/>
      <c r="HC20" s="418"/>
      <c r="HD20" s="418"/>
      <c r="HE20" s="418"/>
      <c r="HF20" s="418"/>
      <c r="HG20" s="418"/>
      <c r="HH20" s="418"/>
      <c r="HI20" s="418"/>
      <c r="HJ20" s="419"/>
      <c r="HK20" s="419"/>
      <c r="HL20" s="419"/>
      <c r="HM20" s="419"/>
      <c r="HN20" s="419"/>
      <c r="HO20" s="419"/>
      <c r="HP20" s="419"/>
      <c r="HQ20" s="419"/>
      <c r="HR20" s="419"/>
      <c r="HS20" s="419"/>
      <c r="HT20" s="419"/>
      <c r="HU20" s="419"/>
      <c r="HV20" s="419"/>
      <c r="HW20" s="419"/>
      <c r="HX20" s="419"/>
      <c r="HY20" s="419"/>
      <c r="HZ20" s="419"/>
      <c r="IA20" s="419"/>
      <c r="IB20" s="419"/>
      <c r="IC20" s="419"/>
      <c r="ID20" s="419"/>
      <c r="IE20" s="419"/>
      <c r="IF20" s="419"/>
      <c r="IG20" s="419"/>
      <c r="IH20" s="419"/>
      <c r="II20" s="420"/>
    </row>
    <row r="21" spans="1:243" s="48" customFormat="1" ht="80.25" customHeight="1">
      <c r="A21" s="421">
        <v>10</v>
      </c>
      <c r="B21" s="422"/>
      <c r="C21" s="422"/>
      <c r="D21" s="423"/>
      <c r="E21" s="424" t="s">
        <v>64</v>
      </c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6"/>
      <c r="R21" s="427" t="s">
        <v>244</v>
      </c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7" t="s">
        <v>245</v>
      </c>
      <c r="AD21" s="428"/>
      <c r="AE21" s="428"/>
      <c r="AF21" s="428"/>
      <c r="AG21" s="428"/>
      <c r="AH21" s="428"/>
      <c r="AI21" s="428"/>
      <c r="AJ21" s="428"/>
      <c r="AK21" s="428"/>
      <c r="AL21" s="428"/>
      <c r="AM21" s="429"/>
      <c r="AN21" s="430">
        <v>0.25</v>
      </c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>
        <v>0.88</v>
      </c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1" t="s">
        <v>83</v>
      </c>
      <c r="BV21" s="431"/>
      <c r="BW21" s="431"/>
      <c r="BX21" s="431"/>
      <c r="BY21" s="431"/>
      <c r="BZ21" s="431"/>
      <c r="CA21" s="431"/>
      <c r="CB21" s="431"/>
      <c r="CC21" s="431" t="s">
        <v>83</v>
      </c>
      <c r="CD21" s="431"/>
      <c r="CE21" s="431"/>
      <c r="CF21" s="431"/>
      <c r="CG21" s="431"/>
      <c r="CH21" s="431"/>
      <c r="CI21" s="431"/>
      <c r="CJ21" s="431"/>
      <c r="CK21" s="431" t="s">
        <v>246</v>
      </c>
      <c r="CL21" s="431"/>
      <c r="CM21" s="431"/>
      <c r="CN21" s="431"/>
      <c r="CO21" s="431"/>
      <c r="CP21" s="431"/>
      <c r="CQ21" s="431"/>
      <c r="CR21" s="431"/>
      <c r="CS21" s="432" t="s">
        <v>246</v>
      </c>
      <c r="CT21" s="432"/>
      <c r="CU21" s="432"/>
      <c r="CV21" s="432"/>
      <c r="CW21" s="432"/>
      <c r="CX21" s="432"/>
      <c r="CY21" s="432"/>
      <c r="CZ21" s="432"/>
      <c r="DA21" s="432" t="s">
        <v>246</v>
      </c>
      <c r="DB21" s="432"/>
      <c r="DC21" s="432"/>
      <c r="DD21" s="432"/>
      <c r="DE21" s="432"/>
      <c r="DF21" s="432"/>
      <c r="DG21" s="432"/>
      <c r="DH21" s="432"/>
      <c r="DI21" s="432" t="s">
        <v>246</v>
      </c>
      <c r="DJ21" s="432"/>
      <c r="DK21" s="432"/>
      <c r="DL21" s="432"/>
      <c r="DM21" s="432"/>
      <c r="DN21" s="432"/>
      <c r="DO21" s="432"/>
      <c r="DP21" s="432"/>
      <c r="DQ21" s="432"/>
      <c r="DR21" s="432"/>
      <c r="DS21" s="432"/>
      <c r="DT21" s="432"/>
      <c r="DU21" s="432"/>
      <c r="DV21" s="432"/>
      <c r="DW21" s="432"/>
      <c r="DX21" s="432"/>
      <c r="DY21" s="432"/>
      <c r="DZ21" s="432"/>
      <c r="EA21" s="432"/>
      <c r="EB21" s="432"/>
      <c r="EC21" s="430"/>
      <c r="ED21" s="430"/>
      <c r="EE21" s="430"/>
      <c r="EF21" s="430"/>
      <c r="EG21" s="430"/>
      <c r="EH21" s="430"/>
      <c r="EI21" s="430"/>
      <c r="EJ21" s="430"/>
      <c r="EK21" s="430"/>
      <c r="EL21" s="430"/>
      <c r="EM21" s="430"/>
      <c r="EN21" s="436">
        <v>3.14</v>
      </c>
      <c r="EO21" s="436"/>
      <c r="EP21" s="436"/>
      <c r="EQ21" s="436"/>
      <c r="ER21" s="436"/>
      <c r="ES21" s="436"/>
      <c r="ET21" s="436"/>
      <c r="EU21" s="436"/>
      <c r="EV21" s="436"/>
      <c r="EW21" s="432"/>
      <c r="EX21" s="432"/>
      <c r="EY21" s="432"/>
      <c r="EZ21" s="432"/>
      <c r="FA21" s="432"/>
      <c r="FB21" s="432"/>
      <c r="FC21" s="432"/>
      <c r="FD21" s="432"/>
      <c r="FE21" s="432"/>
      <c r="FF21" s="432"/>
      <c r="FG21" s="432"/>
      <c r="FH21" s="432"/>
      <c r="FI21" s="432"/>
      <c r="FJ21" s="432"/>
      <c r="FK21" s="432"/>
      <c r="FL21" s="432"/>
      <c r="FM21" s="432"/>
      <c r="FN21" s="432"/>
      <c r="FO21" s="432"/>
      <c r="FP21" s="432"/>
      <c r="FQ21" s="432"/>
      <c r="FR21" s="432"/>
      <c r="FS21" s="432"/>
      <c r="FT21" s="432"/>
      <c r="FU21" s="432"/>
      <c r="FV21" s="432"/>
      <c r="FW21" s="432"/>
      <c r="FX21" s="418" t="s">
        <v>247</v>
      </c>
      <c r="FY21" s="418"/>
      <c r="FZ21" s="418"/>
      <c r="GA21" s="418"/>
      <c r="GB21" s="418"/>
      <c r="GC21" s="418"/>
      <c r="GD21" s="418"/>
      <c r="GE21" s="418"/>
      <c r="GF21" s="418"/>
      <c r="GG21" s="418"/>
      <c r="GH21" s="418"/>
      <c r="GI21" s="418"/>
      <c r="GJ21" s="418"/>
      <c r="GK21" s="418"/>
      <c r="GL21" s="418"/>
      <c r="GM21" s="418"/>
      <c r="GN21" s="418"/>
      <c r="GO21" s="418"/>
      <c r="GP21" s="418"/>
      <c r="GQ21" s="418"/>
      <c r="GR21" s="418"/>
      <c r="GS21" s="418"/>
      <c r="GT21" s="418"/>
      <c r="GU21" s="418"/>
      <c r="GV21" s="418"/>
      <c r="GW21" s="418"/>
      <c r="GX21" s="418"/>
      <c r="GY21" s="418"/>
      <c r="GZ21" s="418"/>
      <c r="HA21" s="418"/>
      <c r="HB21" s="418"/>
      <c r="HC21" s="418"/>
      <c r="HD21" s="418"/>
      <c r="HE21" s="418"/>
      <c r="HF21" s="418"/>
      <c r="HG21" s="418"/>
      <c r="HH21" s="418"/>
      <c r="HI21" s="418"/>
      <c r="HJ21" s="419"/>
      <c r="HK21" s="419"/>
      <c r="HL21" s="419"/>
      <c r="HM21" s="419"/>
      <c r="HN21" s="419"/>
      <c r="HO21" s="419"/>
      <c r="HP21" s="419"/>
      <c r="HQ21" s="419"/>
      <c r="HR21" s="419"/>
      <c r="HS21" s="419"/>
      <c r="HT21" s="419"/>
      <c r="HU21" s="419"/>
      <c r="HV21" s="419"/>
      <c r="HW21" s="419"/>
      <c r="HX21" s="419"/>
      <c r="HY21" s="419"/>
      <c r="HZ21" s="419"/>
      <c r="IA21" s="419"/>
      <c r="IB21" s="419"/>
      <c r="IC21" s="419"/>
      <c r="ID21" s="419"/>
      <c r="IE21" s="419"/>
      <c r="IF21" s="419"/>
      <c r="IG21" s="419"/>
      <c r="IH21" s="419"/>
      <c r="II21" s="420"/>
    </row>
    <row r="22" spans="1:243" s="48" customFormat="1" ht="88.5" customHeight="1">
      <c r="A22" s="421">
        <v>11</v>
      </c>
      <c r="B22" s="422"/>
      <c r="C22" s="422"/>
      <c r="D22" s="423"/>
      <c r="E22" s="424" t="s">
        <v>65</v>
      </c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6"/>
      <c r="R22" s="427" t="s">
        <v>244</v>
      </c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7" t="s">
        <v>245</v>
      </c>
      <c r="AD22" s="428"/>
      <c r="AE22" s="428"/>
      <c r="AF22" s="428"/>
      <c r="AG22" s="428"/>
      <c r="AH22" s="428"/>
      <c r="AI22" s="428"/>
      <c r="AJ22" s="428"/>
      <c r="AK22" s="428"/>
      <c r="AL22" s="428"/>
      <c r="AM22" s="429"/>
      <c r="AN22" s="430">
        <v>0.25</v>
      </c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>
        <v>0.58</v>
      </c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1" t="s">
        <v>82</v>
      </c>
      <c r="BV22" s="431"/>
      <c r="BW22" s="431"/>
      <c r="BX22" s="431"/>
      <c r="BY22" s="431"/>
      <c r="BZ22" s="431"/>
      <c r="CA22" s="431"/>
      <c r="CB22" s="431"/>
      <c r="CC22" s="431" t="s">
        <v>82</v>
      </c>
      <c r="CD22" s="431"/>
      <c r="CE22" s="431"/>
      <c r="CF22" s="431"/>
      <c r="CG22" s="431"/>
      <c r="CH22" s="431"/>
      <c r="CI22" s="431"/>
      <c r="CJ22" s="431"/>
      <c r="CK22" s="431" t="s">
        <v>246</v>
      </c>
      <c r="CL22" s="431"/>
      <c r="CM22" s="431"/>
      <c r="CN22" s="431"/>
      <c r="CO22" s="431"/>
      <c r="CP22" s="431"/>
      <c r="CQ22" s="431"/>
      <c r="CR22" s="431"/>
      <c r="CS22" s="432" t="s">
        <v>246</v>
      </c>
      <c r="CT22" s="432"/>
      <c r="CU22" s="432"/>
      <c r="CV22" s="432"/>
      <c r="CW22" s="432"/>
      <c r="CX22" s="432"/>
      <c r="CY22" s="432"/>
      <c r="CZ22" s="432"/>
      <c r="DA22" s="432" t="s">
        <v>246</v>
      </c>
      <c r="DB22" s="432"/>
      <c r="DC22" s="432"/>
      <c r="DD22" s="432"/>
      <c r="DE22" s="432"/>
      <c r="DF22" s="432"/>
      <c r="DG22" s="432"/>
      <c r="DH22" s="432"/>
      <c r="DI22" s="432" t="s">
        <v>246</v>
      </c>
      <c r="DJ22" s="432"/>
      <c r="DK22" s="432"/>
      <c r="DL22" s="432"/>
      <c r="DM22" s="432"/>
      <c r="DN22" s="432"/>
      <c r="DO22" s="432"/>
      <c r="DP22" s="432"/>
      <c r="DQ22" s="432"/>
      <c r="DR22" s="432"/>
      <c r="DS22" s="432"/>
      <c r="DT22" s="432"/>
      <c r="DU22" s="432"/>
      <c r="DV22" s="432"/>
      <c r="DW22" s="432"/>
      <c r="DX22" s="432"/>
      <c r="DY22" s="432"/>
      <c r="DZ22" s="432"/>
      <c r="EA22" s="432"/>
      <c r="EB22" s="432"/>
      <c r="EC22" s="430"/>
      <c r="ED22" s="430"/>
      <c r="EE22" s="430"/>
      <c r="EF22" s="430"/>
      <c r="EG22" s="430"/>
      <c r="EH22" s="430"/>
      <c r="EI22" s="430"/>
      <c r="EJ22" s="430"/>
      <c r="EK22" s="430"/>
      <c r="EL22" s="430"/>
      <c r="EM22" s="430"/>
      <c r="EN22" s="436">
        <v>2.55</v>
      </c>
      <c r="EO22" s="436"/>
      <c r="EP22" s="436"/>
      <c r="EQ22" s="436"/>
      <c r="ER22" s="436"/>
      <c r="ES22" s="436"/>
      <c r="ET22" s="436"/>
      <c r="EU22" s="436"/>
      <c r="EV22" s="436"/>
      <c r="EW22" s="432"/>
      <c r="EX22" s="432"/>
      <c r="EY22" s="432"/>
      <c r="EZ22" s="432"/>
      <c r="FA22" s="432"/>
      <c r="FB22" s="432"/>
      <c r="FC22" s="432"/>
      <c r="FD22" s="432"/>
      <c r="FE22" s="432"/>
      <c r="FF22" s="432"/>
      <c r="FG22" s="432"/>
      <c r="FH22" s="432"/>
      <c r="FI22" s="432"/>
      <c r="FJ22" s="432"/>
      <c r="FK22" s="432"/>
      <c r="FL22" s="432"/>
      <c r="FM22" s="432"/>
      <c r="FN22" s="432"/>
      <c r="FO22" s="432"/>
      <c r="FP22" s="432"/>
      <c r="FQ22" s="432"/>
      <c r="FR22" s="432"/>
      <c r="FS22" s="432"/>
      <c r="FT22" s="432"/>
      <c r="FU22" s="432"/>
      <c r="FV22" s="432"/>
      <c r="FW22" s="432"/>
      <c r="FX22" s="418" t="s">
        <v>247</v>
      </c>
      <c r="FY22" s="418"/>
      <c r="FZ22" s="418"/>
      <c r="GA22" s="418"/>
      <c r="GB22" s="418"/>
      <c r="GC22" s="418"/>
      <c r="GD22" s="418"/>
      <c r="GE22" s="418"/>
      <c r="GF22" s="418"/>
      <c r="GG22" s="418"/>
      <c r="GH22" s="418"/>
      <c r="GI22" s="418"/>
      <c r="GJ22" s="418"/>
      <c r="GK22" s="418"/>
      <c r="GL22" s="418"/>
      <c r="GM22" s="418"/>
      <c r="GN22" s="418"/>
      <c r="GO22" s="418"/>
      <c r="GP22" s="418"/>
      <c r="GQ22" s="418"/>
      <c r="GR22" s="418"/>
      <c r="GS22" s="418"/>
      <c r="GT22" s="418"/>
      <c r="GU22" s="418"/>
      <c r="GV22" s="418"/>
      <c r="GW22" s="418"/>
      <c r="GX22" s="418"/>
      <c r="GY22" s="418"/>
      <c r="GZ22" s="418"/>
      <c r="HA22" s="418"/>
      <c r="HB22" s="418"/>
      <c r="HC22" s="418"/>
      <c r="HD22" s="418"/>
      <c r="HE22" s="418"/>
      <c r="HF22" s="418"/>
      <c r="HG22" s="418"/>
      <c r="HH22" s="418"/>
      <c r="HI22" s="418"/>
      <c r="HJ22" s="419"/>
      <c r="HK22" s="419"/>
      <c r="HL22" s="419"/>
      <c r="HM22" s="419"/>
      <c r="HN22" s="419"/>
      <c r="HO22" s="419"/>
      <c r="HP22" s="419"/>
      <c r="HQ22" s="419"/>
      <c r="HR22" s="419"/>
      <c r="HS22" s="419"/>
      <c r="HT22" s="419"/>
      <c r="HU22" s="419"/>
      <c r="HV22" s="419"/>
      <c r="HW22" s="419"/>
      <c r="HX22" s="419"/>
      <c r="HY22" s="419"/>
      <c r="HZ22" s="419"/>
      <c r="IA22" s="419"/>
      <c r="IB22" s="419"/>
      <c r="IC22" s="419"/>
      <c r="ID22" s="419"/>
      <c r="IE22" s="419"/>
      <c r="IF22" s="419"/>
      <c r="IG22" s="419"/>
      <c r="IH22" s="419"/>
      <c r="II22" s="420"/>
    </row>
    <row r="23" spans="1:243" s="48" customFormat="1" ht="78" customHeight="1">
      <c r="A23" s="421">
        <v>12</v>
      </c>
      <c r="B23" s="422"/>
      <c r="C23" s="422"/>
      <c r="D23" s="423"/>
      <c r="E23" s="424" t="s">
        <v>62</v>
      </c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6"/>
      <c r="R23" s="427" t="s">
        <v>244</v>
      </c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7" t="s">
        <v>245</v>
      </c>
      <c r="AD23" s="428"/>
      <c r="AE23" s="428"/>
      <c r="AF23" s="428"/>
      <c r="AG23" s="428"/>
      <c r="AH23" s="428"/>
      <c r="AI23" s="428"/>
      <c r="AJ23" s="428"/>
      <c r="AK23" s="428"/>
      <c r="AL23" s="428"/>
      <c r="AM23" s="429"/>
      <c r="AN23" s="430">
        <v>0.25</v>
      </c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>
        <v>0.555</v>
      </c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1" t="s">
        <v>81</v>
      </c>
      <c r="BV23" s="431"/>
      <c r="BW23" s="431"/>
      <c r="BX23" s="431"/>
      <c r="BY23" s="431"/>
      <c r="BZ23" s="431"/>
      <c r="CA23" s="431"/>
      <c r="CB23" s="431"/>
      <c r="CC23" s="431" t="s">
        <v>81</v>
      </c>
      <c r="CD23" s="431"/>
      <c r="CE23" s="431"/>
      <c r="CF23" s="431"/>
      <c r="CG23" s="431"/>
      <c r="CH23" s="431"/>
      <c r="CI23" s="431"/>
      <c r="CJ23" s="431"/>
      <c r="CK23" s="431" t="s">
        <v>246</v>
      </c>
      <c r="CL23" s="431"/>
      <c r="CM23" s="431"/>
      <c r="CN23" s="431"/>
      <c r="CO23" s="431"/>
      <c r="CP23" s="431"/>
      <c r="CQ23" s="431"/>
      <c r="CR23" s="431"/>
      <c r="CS23" s="432" t="s">
        <v>246</v>
      </c>
      <c r="CT23" s="432"/>
      <c r="CU23" s="432"/>
      <c r="CV23" s="432"/>
      <c r="CW23" s="432"/>
      <c r="CX23" s="432"/>
      <c r="CY23" s="432"/>
      <c r="CZ23" s="432"/>
      <c r="DA23" s="432" t="s">
        <v>246</v>
      </c>
      <c r="DB23" s="432"/>
      <c r="DC23" s="432"/>
      <c r="DD23" s="432"/>
      <c r="DE23" s="432"/>
      <c r="DF23" s="432"/>
      <c r="DG23" s="432"/>
      <c r="DH23" s="432"/>
      <c r="DI23" s="432" t="s">
        <v>246</v>
      </c>
      <c r="DJ23" s="432"/>
      <c r="DK23" s="432"/>
      <c r="DL23" s="432"/>
      <c r="DM23" s="432"/>
      <c r="DN23" s="432"/>
      <c r="DO23" s="432"/>
      <c r="DP23" s="432"/>
      <c r="DQ23" s="432"/>
      <c r="DR23" s="432"/>
      <c r="DS23" s="432"/>
      <c r="DT23" s="432"/>
      <c r="DU23" s="432"/>
      <c r="DV23" s="432"/>
      <c r="DW23" s="432"/>
      <c r="DX23" s="432"/>
      <c r="DY23" s="432"/>
      <c r="DZ23" s="432"/>
      <c r="EA23" s="432"/>
      <c r="EB23" s="432"/>
      <c r="EC23" s="430"/>
      <c r="ED23" s="430"/>
      <c r="EE23" s="430"/>
      <c r="EF23" s="430"/>
      <c r="EG23" s="430"/>
      <c r="EH23" s="430"/>
      <c r="EI23" s="430"/>
      <c r="EJ23" s="430"/>
      <c r="EK23" s="430"/>
      <c r="EL23" s="430"/>
      <c r="EM23" s="430"/>
      <c r="EN23" s="436">
        <v>1.92</v>
      </c>
      <c r="EO23" s="436"/>
      <c r="EP23" s="436"/>
      <c r="EQ23" s="436"/>
      <c r="ER23" s="436"/>
      <c r="ES23" s="436"/>
      <c r="ET23" s="436"/>
      <c r="EU23" s="436"/>
      <c r="EV23" s="436"/>
      <c r="EW23" s="432"/>
      <c r="EX23" s="432"/>
      <c r="EY23" s="432"/>
      <c r="EZ23" s="432"/>
      <c r="FA23" s="432"/>
      <c r="FB23" s="432"/>
      <c r="FC23" s="432"/>
      <c r="FD23" s="432"/>
      <c r="FE23" s="432"/>
      <c r="FF23" s="432"/>
      <c r="FG23" s="432"/>
      <c r="FH23" s="432"/>
      <c r="FI23" s="432"/>
      <c r="FJ23" s="432"/>
      <c r="FK23" s="432"/>
      <c r="FL23" s="432"/>
      <c r="FM23" s="432"/>
      <c r="FN23" s="432"/>
      <c r="FO23" s="432"/>
      <c r="FP23" s="432"/>
      <c r="FQ23" s="432"/>
      <c r="FR23" s="432"/>
      <c r="FS23" s="432"/>
      <c r="FT23" s="432"/>
      <c r="FU23" s="432"/>
      <c r="FV23" s="432"/>
      <c r="FW23" s="432"/>
      <c r="FX23" s="418" t="s">
        <v>247</v>
      </c>
      <c r="FY23" s="418"/>
      <c r="FZ23" s="418"/>
      <c r="GA23" s="418"/>
      <c r="GB23" s="418"/>
      <c r="GC23" s="418"/>
      <c r="GD23" s="418"/>
      <c r="GE23" s="418"/>
      <c r="GF23" s="418"/>
      <c r="GG23" s="418"/>
      <c r="GH23" s="418"/>
      <c r="GI23" s="418"/>
      <c r="GJ23" s="418"/>
      <c r="GK23" s="418"/>
      <c r="GL23" s="418"/>
      <c r="GM23" s="418"/>
      <c r="GN23" s="418"/>
      <c r="GO23" s="418"/>
      <c r="GP23" s="418"/>
      <c r="GQ23" s="418"/>
      <c r="GR23" s="418"/>
      <c r="GS23" s="418"/>
      <c r="GT23" s="418"/>
      <c r="GU23" s="418"/>
      <c r="GV23" s="418"/>
      <c r="GW23" s="418"/>
      <c r="GX23" s="418"/>
      <c r="GY23" s="418"/>
      <c r="GZ23" s="418"/>
      <c r="HA23" s="418"/>
      <c r="HB23" s="418"/>
      <c r="HC23" s="418"/>
      <c r="HD23" s="418"/>
      <c r="HE23" s="418"/>
      <c r="HF23" s="418"/>
      <c r="HG23" s="418"/>
      <c r="HH23" s="418"/>
      <c r="HI23" s="418"/>
      <c r="HJ23" s="419"/>
      <c r="HK23" s="419"/>
      <c r="HL23" s="419"/>
      <c r="HM23" s="419"/>
      <c r="HN23" s="419"/>
      <c r="HO23" s="419"/>
      <c r="HP23" s="419"/>
      <c r="HQ23" s="419"/>
      <c r="HR23" s="419"/>
      <c r="HS23" s="419"/>
      <c r="HT23" s="419"/>
      <c r="HU23" s="419"/>
      <c r="HV23" s="419"/>
      <c r="HW23" s="419"/>
      <c r="HX23" s="419"/>
      <c r="HY23" s="419"/>
      <c r="HZ23" s="419"/>
      <c r="IA23" s="419"/>
      <c r="IB23" s="419"/>
      <c r="IC23" s="419"/>
      <c r="ID23" s="419"/>
      <c r="IE23" s="419"/>
      <c r="IF23" s="419"/>
      <c r="IG23" s="419"/>
      <c r="IH23" s="419"/>
      <c r="II23" s="420"/>
    </row>
    <row r="24" spans="1:243" s="48" customFormat="1" ht="90.75" customHeight="1">
      <c r="A24" s="421">
        <v>13</v>
      </c>
      <c r="B24" s="422"/>
      <c r="C24" s="422"/>
      <c r="D24" s="423"/>
      <c r="E24" s="424" t="s">
        <v>703</v>
      </c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6"/>
      <c r="R24" s="427" t="s">
        <v>244</v>
      </c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7" t="s">
        <v>245</v>
      </c>
      <c r="AD24" s="428"/>
      <c r="AE24" s="428"/>
      <c r="AF24" s="428"/>
      <c r="AG24" s="428"/>
      <c r="AH24" s="428"/>
      <c r="AI24" s="428"/>
      <c r="AJ24" s="428"/>
      <c r="AK24" s="428"/>
      <c r="AL24" s="428"/>
      <c r="AM24" s="429"/>
      <c r="AN24" s="430">
        <v>0.25</v>
      </c>
      <c r="AO24" s="430"/>
      <c r="AP24" s="430"/>
      <c r="AQ24" s="430"/>
      <c r="AR24" s="430"/>
      <c r="AS24" s="430"/>
      <c r="AT24" s="430"/>
      <c r="AU24" s="430"/>
      <c r="AV24" s="430"/>
      <c r="AW24" s="430"/>
      <c r="AX24" s="430"/>
      <c r="AY24" s="430"/>
      <c r="AZ24" s="430"/>
      <c r="BA24" s="430"/>
      <c r="BB24" s="430"/>
      <c r="BC24" s="430"/>
      <c r="BD24" s="430"/>
      <c r="BE24" s="430"/>
      <c r="BF24" s="430">
        <v>0.8</v>
      </c>
      <c r="BG24" s="430"/>
      <c r="BH24" s="430"/>
      <c r="BI24" s="430"/>
      <c r="BJ24" s="430"/>
      <c r="BK24" s="430"/>
      <c r="BL24" s="430"/>
      <c r="BM24" s="430"/>
      <c r="BN24" s="430"/>
      <c r="BO24" s="430"/>
      <c r="BP24" s="430"/>
      <c r="BQ24" s="430"/>
      <c r="BR24" s="430"/>
      <c r="BS24" s="430"/>
      <c r="BT24" s="430"/>
      <c r="BU24" s="431" t="s">
        <v>83</v>
      </c>
      <c r="BV24" s="431"/>
      <c r="BW24" s="431"/>
      <c r="BX24" s="431"/>
      <c r="BY24" s="431"/>
      <c r="BZ24" s="431"/>
      <c r="CA24" s="431"/>
      <c r="CB24" s="431"/>
      <c r="CC24" s="431" t="s">
        <v>83</v>
      </c>
      <c r="CD24" s="431"/>
      <c r="CE24" s="431"/>
      <c r="CF24" s="431"/>
      <c r="CG24" s="431"/>
      <c r="CH24" s="431"/>
      <c r="CI24" s="431"/>
      <c r="CJ24" s="431"/>
      <c r="CK24" s="431" t="s">
        <v>246</v>
      </c>
      <c r="CL24" s="431"/>
      <c r="CM24" s="431"/>
      <c r="CN24" s="431"/>
      <c r="CO24" s="431"/>
      <c r="CP24" s="431"/>
      <c r="CQ24" s="431"/>
      <c r="CR24" s="431"/>
      <c r="CS24" s="432" t="s">
        <v>246</v>
      </c>
      <c r="CT24" s="432"/>
      <c r="CU24" s="432"/>
      <c r="CV24" s="432"/>
      <c r="CW24" s="432"/>
      <c r="CX24" s="432"/>
      <c r="CY24" s="432"/>
      <c r="CZ24" s="432"/>
      <c r="DA24" s="432" t="s">
        <v>246</v>
      </c>
      <c r="DB24" s="432"/>
      <c r="DC24" s="432"/>
      <c r="DD24" s="432"/>
      <c r="DE24" s="432"/>
      <c r="DF24" s="432"/>
      <c r="DG24" s="432"/>
      <c r="DH24" s="432"/>
      <c r="DI24" s="432" t="s">
        <v>246</v>
      </c>
      <c r="DJ24" s="432"/>
      <c r="DK24" s="432"/>
      <c r="DL24" s="432"/>
      <c r="DM24" s="432"/>
      <c r="DN24" s="432"/>
      <c r="DO24" s="432"/>
      <c r="DP24" s="432"/>
      <c r="DQ24" s="432"/>
      <c r="DR24" s="432"/>
      <c r="DS24" s="432"/>
      <c r="DT24" s="432"/>
      <c r="DU24" s="432"/>
      <c r="DV24" s="432"/>
      <c r="DW24" s="432"/>
      <c r="DX24" s="432"/>
      <c r="DY24" s="432"/>
      <c r="DZ24" s="432"/>
      <c r="EA24" s="432"/>
      <c r="EB24" s="432"/>
      <c r="EC24" s="430"/>
      <c r="ED24" s="430"/>
      <c r="EE24" s="430"/>
      <c r="EF24" s="430"/>
      <c r="EG24" s="430"/>
      <c r="EH24" s="430"/>
      <c r="EI24" s="430"/>
      <c r="EJ24" s="430"/>
      <c r="EK24" s="430"/>
      <c r="EL24" s="430"/>
      <c r="EM24" s="430"/>
      <c r="EN24" s="436">
        <v>3.62</v>
      </c>
      <c r="EO24" s="436"/>
      <c r="EP24" s="436"/>
      <c r="EQ24" s="436"/>
      <c r="ER24" s="436"/>
      <c r="ES24" s="436"/>
      <c r="ET24" s="436"/>
      <c r="EU24" s="436"/>
      <c r="EV24" s="436"/>
      <c r="EW24" s="432"/>
      <c r="EX24" s="432"/>
      <c r="EY24" s="432"/>
      <c r="EZ24" s="432"/>
      <c r="FA24" s="432"/>
      <c r="FB24" s="432"/>
      <c r="FC24" s="432"/>
      <c r="FD24" s="432"/>
      <c r="FE24" s="432"/>
      <c r="FF24" s="432"/>
      <c r="FG24" s="432"/>
      <c r="FH24" s="432"/>
      <c r="FI24" s="432"/>
      <c r="FJ24" s="432"/>
      <c r="FK24" s="432"/>
      <c r="FL24" s="432"/>
      <c r="FM24" s="432"/>
      <c r="FN24" s="432"/>
      <c r="FO24" s="432"/>
      <c r="FP24" s="432"/>
      <c r="FQ24" s="432"/>
      <c r="FR24" s="432"/>
      <c r="FS24" s="432"/>
      <c r="FT24" s="432"/>
      <c r="FU24" s="432"/>
      <c r="FV24" s="432"/>
      <c r="FW24" s="432"/>
      <c r="FX24" s="418" t="s">
        <v>247</v>
      </c>
      <c r="FY24" s="418"/>
      <c r="FZ24" s="418"/>
      <c r="GA24" s="418"/>
      <c r="GB24" s="418"/>
      <c r="GC24" s="418"/>
      <c r="GD24" s="418"/>
      <c r="GE24" s="418"/>
      <c r="GF24" s="418"/>
      <c r="GG24" s="418"/>
      <c r="GH24" s="437"/>
      <c r="GI24" s="437"/>
      <c r="GJ24" s="437"/>
      <c r="GK24" s="437"/>
      <c r="GL24" s="437"/>
      <c r="GM24" s="437"/>
      <c r="GN24" s="437"/>
      <c r="GO24" s="437"/>
      <c r="GP24" s="437"/>
      <c r="GQ24" s="437"/>
      <c r="GR24" s="437"/>
      <c r="GS24" s="437"/>
      <c r="GT24" s="437"/>
      <c r="GU24" s="437"/>
      <c r="GV24" s="437"/>
      <c r="GW24" s="437"/>
      <c r="GX24" s="437"/>
      <c r="GY24" s="437"/>
      <c r="GZ24" s="437"/>
      <c r="HA24" s="437"/>
      <c r="HB24" s="437"/>
      <c r="HC24" s="437"/>
      <c r="HD24" s="437"/>
      <c r="HE24" s="437"/>
      <c r="HF24" s="437"/>
      <c r="HG24" s="437"/>
      <c r="HH24" s="437"/>
      <c r="HI24" s="437"/>
      <c r="HJ24" s="438"/>
      <c r="HK24" s="438"/>
      <c r="HL24" s="438"/>
      <c r="HM24" s="438"/>
      <c r="HN24" s="438"/>
      <c r="HO24" s="438"/>
      <c r="HP24" s="438"/>
      <c r="HQ24" s="438"/>
      <c r="HR24" s="438"/>
      <c r="HS24" s="438"/>
      <c r="HT24" s="438"/>
      <c r="HU24" s="438"/>
      <c r="HV24" s="438"/>
      <c r="HW24" s="438"/>
      <c r="HX24" s="438"/>
      <c r="HY24" s="438"/>
      <c r="HZ24" s="438"/>
      <c r="IA24" s="438"/>
      <c r="IB24" s="438"/>
      <c r="IC24" s="438"/>
      <c r="ID24" s="438"/>
      <c r="IE24" s="438"/>
      <c r="IF24" s="438"/>
      <c r="IG24" s="438"/>
      <c r="IH24" s="438"/>
      <c r="II24" s="441"/>
    </row>
    <row r="25" spans="1:243" s="48" customFormat="1" ht="90.75" customHeight="1">
      <c r="A25" s="421">
        <v>13</v>
      </c>
      <c r="B25" s="422"/>
      <c r="C25" s="422"/>
      <c r="D25" s="423"/>
      <c r="E25" s="424" t="s">
        <v>61</v>
      </c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6"/>
      <c r="R25" s="427" t="s">
        <v>244</v>
      </c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7" t="s">
        <v>245</v>
      </c>
      <c r="AD25" s="428"/>
      <c r="AE25" s="428"/>
      <c r="AF25" s="428"/>
      <c r="AG25" s="428"/>
      <c r="AH25" s="428"/>
      <c r="AI25" s="428"/>
      <c r="AJ25" s="428"/>
      <c r="AK25" s="428"/>
      <c r="AL25" s="428"/>
      <c r="AM25" s="429"/>
      <c r="AN25" s="430">
        <v>0.16</v>
      </c>
      <c r="AO25" s="430"/>
      <c r="AP25" s="430"/>
      <c r="AQ25" s="430"/>
      <c r="AR25" s="430"/>
      <c r="AS25" s="430"/>
      <c r="AT25" s="430"/>
      <c r="AU25" s="430"/>
      <c r="AV25" s="430"/>
      <c r="AW25" s="430"/>
      <c r="AX25" s="430"/>
      <c r="AY25" s="430"/>
      <c r="AZ25" s="430"/>
      <c r="BA25" s="430"/>
      <c r="BB25" s="430"/>
      <c r="BC25" s="430"/>
      <c r="BD25" s="430"/>
      <c r="BE25" s="430"/>
      <c r="BF25" s="430">
        <v>0.18</v>
      </c>
      <c r="BG25" s="430"/>
      <c r="BH25" s="430"/>
      <c r="BI25" s="430"/>
      <c r="BJ25" s="430"/>
      <c r="BK25" s="430"/>
      <c r="BL25" s="430"/>
      <c r="BM25" s="430"/>
      <c r="BN25" s="430"/>
      <c r="BO25" s="430"/>
      <c r="BP25" s="430"/>
      <c r="BQ25" s="430"/>
      <c r="BR25" s="430"/>
      <c r="BS25" s="430"/>
      <c r="BT25" s="430"/>
      <c r="BU25" s="431" t="s">
        <v>82</v>
      </c>
      <c r="BV25" s="431"/>
      <c r="BW25" s="431"/>
      <c r="BX25" s="431"/>
      <c r="BY25" s="431"/>
      <c r="BZ25" s="431"/>
      <c r="CA25" s="431"/>
      <c r="CB25" s="431"/>
      <c r="CC25" s="431" t="s">
        <v>82</v>
      </c>
      <c r="CD25" s="431"/>
      <c r="CE25" s="431"/>
      <c r="CF25" s="431"/>
      <c r="CG25" s="431"/>
      <c r="CH25" s="431"/>
      <c r="CI25" s="431"/>
      <c r="CJ25" s="431"/>
      <c r="CK25" s="431" t="s">
        <v>246</v>
      </c>
      <c r="CL25" s="431"/>
      <c r="CM25" s="431"/>
      <c r="CN25" s="431"/>
      <c r="CO25" s="431"/>
      <c r="CP25" s="431"/>
      <c r="CQ25" s="431"/>
      <c r="CR25" s="431"/>
      <c r="CS25" s="432" t="s">
        <v>246</v>
      </c>
      <c r="CT25" s="432"/>
      <c r="CU25" s="432"/>
      <c r="CV25" s="432"/>
      <c r="CW25" s="432"/>
      <c r="CX25" s="432"/>
      <c r="CY25" s="432"/>
      <c r="CZ25" s="432"/>
      <c r="DA25" s="432" t="s">
        <v>246</v>
      </c>
      <c r="DB25" s="432"/>
      <c r="DC25" s="432"/>
      <c r="DD25" s="432"/>
      <c r="DE25" s="432"/>
      <c r="DF25" s="432"/>
      <c r="DG25" s="432"/>
      <c r="DH25" s="432"/>
      <c r="DI25" s="432" t="s">
        <v>246</v>
      </c>
      <c r="DJ25" s="432"/>
      <c r="DK25" s="432"/>
      <c r="DL25" s="432"/>
      <c r="DM25" s="432"/>
      <c r="DN25" s="432"/>
      <c r="DO25" s="432"/>
      <c r="DP25" s="432"/>
      <c r="DQ25" s="432"/>
      <c r="DR25" s="432"/>
      <c r="DS25" s="432"/>
      <c r="DT25" s="432"/>
      <c r="DU25" s="432"/>
      <c r="DV25" s="432"/>
      <c r="DW25" s="432"/>
      <c r="DX25" s="432"/>
      <c r="DY25" s="432"/>
      <c r="DZ25" s="432"/>
      <c r="EA25" s="432"/>
      <c r="EB25" s="432"/>
      <c r="EC25" s="430"/>
      <c r="ED25" s="430"/>
      <c r="EE25" s="430"/>
      <c r="EF25" s="430"/>
      <c r="EG25" s="430"/>
      <c r="EH25" s="430"/>
      <c r="EI25" s="430"/>
      <c r="EJ25" s="430"/>
      <c r="EK25" s="430"/>
      <c r="EL25" s="430"/>
      <c r="EM25" s="430"/>
      <c r="EN25" s="436">
        <v>1.92</v>
      </c>
      <c r="EO25" s="436"/>
      <c r="EP25" s="436"/>
      <c r="EQ25" s="436"/>
      <c r="ER25" s="436"/>
      <c r="ES25" s="436"/>
      <c r="ET25" s="436"/>
      <c r="EU25" s="436"/>
      <c r="EV25" s="436"/>
      <c r="EW25" s="432"/>
      <c r="EX25" s="432"/>
      <c r="EY25" s="432"/>
      <c r="EZ25" s="432"/>
      <c r="FA25" s="432"/>
      <c r="FB25" s="432"/>
      <c r="FC25" s="432"/>
      <c r="FD25" s="432"/>
      <c r="FE25" s="432"/>
      <c r="FF25" s="432"/>
      <c r="FG25" s="432"/>
      <c r="FH25" s="432"/>
      <c r="FI25" s="432"/>
      <c r="FJ25" s="432"/>
      <c r="FK25" s="432"/>
      <c r="FL25" s="432"/>
      <c r="FM25" s="432"/>
      <c r="FN25" s="432"/>
      <c r="FO25" s="432"/>
      <c r="FP25" s="432"/>
      <c r="FQ25" s="432"/>
      <c r="FR25" s="432"/>
      <c r="FS25" s="432"/>
      <c r="FT25" s="432"/>
      <c r="FU25" s="432"/>
      <c r="FV25" s="432"/>
      <c r="FW25" s="432"/>
      <c r="FX25" s="418" t="s">
        <v>247</v>
      </c>
      <c r="FY25" s="418"/>
      <c r="FZ25" s="418"/>
      <c r="GA25" s="418"/>
      <c r="GB25" s="418"/>
      <c r="GC25" s="418"/>
      <c r="GD25" s="418"/>
      <c r="GE25" s="418"/>
      <c r="GF25" s="418"/>
      <c r="GG25" s="418"/>
      <c r="GH25" s="437"/>
      <c r="GI25" s="437"/>
      <c r="GJ25" s="437"/>
      <c r="GK25" s="437"/>
      <c r="GL25" s="437"/>
      <c r="GM25" s="437"/>
      <c r="GN25" s="437"/>
      <c r="GO25" s="437"/>
      <c r="GP25" s="437"/>
      <c r="GQ25" s="437"/>
      <c r="GR25" s="437"/>
      <c r="GS25" s="437"/>
      <c r="GT25" s="437"/>
      <c r="GU25" s="437"/>
      <c r="GV25" s="437"/>
      <c r="GW25" s="437"/>
      <c r="GX25" s="437"/>
      <c r="GY25" s="437"/>
      <c r="GZ25" s="437"/>
      <c r="HA25" s="437"/>
      <c r="HB25" s="437"/>
      <c r="HC25" s="437"/>
      <c r="HD25" s="437"/>
      <c r="HE25" s="437"/>
      <c r="HF25" s="437"/>
      <c r="HG25" s="437"/>
      <c r="HH25" s="437"/>
      <c r="HI25" s="437"/>
      <c r="HJ25" s="438"/>
      <c r="HK25" s="438"/>
      <c r="HL25" s="438"/>
      <c r="HM25" s="438"/>
      <c r="HN25" s="438"/>
      <c r="HO25" s="438"/>
      <c r="HP25" s="438"/>
      <c r="HQ25" s="438"/>
      <c r="HR25" s="438"/>
      <c r="HS25" s="438"/>
      <c r="HT25" s="438"/>
      <c r="HU25" s="438"/>
      <c r="HV25" s="438"/>
      <c r="HW25" s="438"/>
      <c r="HX25" s="438"/>
      <c r="HY25" s="438"/>
      <c r="HZ25" s="438"/>
      <c r="IA25" s="438"/>
      <c r="IB25" s="438"/>
      <c r="IC25" s="438"/>
      <c r="ID25" s="438"/>
      <c r="IE25" s="438"/>
      <c r="IF25" s="438"/>
      <c r="IG25" s="438"/>
      <c r="IH25" s="438"/>
      <c r="II25" s="441"/>
    </row>
    <row r="26" spans="1:243" s="48" customFormat="1" ht="85.5" customHeight="1" thickBot="1">
      <c r="A26" s="421">
        <v>15</v>
      </c>
      <c r="B26" s="422"/>
      <c r="C26" s="422"/>
      <c r="D26" s="423"/>
      <c r="E26" s="424" t="s">
        <v>68</v>
      </c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6"/>
      <c r="R26" s="427" t="s">
        <v>244</v>
      </c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7" t="s">
        <v>245</v>
      </c>
      <c r="AD26" s="428"/>
      <c r="AE26" s="428"/>
      <c r="AF26" s="428"/>
      <c r="AG26" s="428"/>
      <c r="AH26" s="428"/>
      <c r="AI26" s="428"/>
      <c r="AJ26" s="428"/>
      <c r="AK26" s="428"/>
      <c r="AL26" s="428"/>
      <c r="AM26" s="429"/>
      <c r="AN26" s="482">
        <v>0.25</v>
      </c>
      <c r="AO26" s="482"/>
      <c r="AP26" s="482"/>
      <c r="AQ26" s="482"/>
      <c r="AR26" s="482"/>
      <c r="AS26" s="482"/>
      <c r="AT26" s="482"/>
      <c r="AU26" s="482"/>
      <c r="AV26" s="482"/>
      <c r="AW26" s="482"/>
      <c r="AX26" s="482"/>
      <c r="AY26" s="482"/>
      <c r="AZ26" s="482"/>
      <c r="BA26" s="482"/>
      <c r="BB26" s="482"/>
      <c r="BC26" s="482"/>
      <c r="BD26" s="482"/>
      <c r="BE26" s="482"/>
      <c r="BF26" s="482">
        <v>0.18</v>
      </c>
      <c r="BG26" s="482"/>
      <c r="BH26" s="482"/>
      <c r="BI26" s="482"/>
      <c r="BJ26" s="482"/>
      <c r="BK26" s="482"/>
      <c r="BL26" s="482"/>
      <c r="BM26" s="482"/>
      <c r="BN26" s="482"/>
      <c r="BO26" s="482"/>
      <c r="BP26" s="482"/>
      <c r="BQ26" s="482"/>
      <c r="BR26" s="482"/>
      <c r="BS26" s="482"/>
      <c r="BT26" s="482"/>
      <c r="BU26" s="484" t="s">
        <v>82</v>
      </c>
      <c r="BV26" s="484"/>
      <c r="BW26" s="484"/>
      <c r="BX26" s="484"/>
      <c r="BY26" s="484"/>
      <c r="BZ26" s="484"/>
      <c r="CA26" s="484"/>
      <c r="CB26" s="484"/>
      <c r="CC26" s="484" t="s">
        <v>82</v>
      </c>
      <c r="CD26" s="484"/>
      <c r="CE26" s="484"/>
      <c r="CF26" s="484"/>
      <c r="CG26" s="484"/>
      <c r="CH26" s="484"/>
      <c r="CI26" s="484"/>
      <c r="CJ26" s="484"/>
      <c r="CK26" s="431" t="s">
        <v>246</v>
      </c>
      <c r="CL26" s="431"/>
      <c r="CM26" s="431"/>
      <c r="CN26" s="431"/>
      <c r="CO26" s="431"/>
      <c r="CP26" s="431"/>
      <c r="CQ26" s="431"/>
      <c r="CR26" s="431"/>
      <c r="CS26" s="432" t="s">
        <v>246</v>
      </c>
      <c r="CT26" s="432"/>
      <c r="CU26" s="432"/>
      <c r="CV26" s="432"/>
      <c r="CW26" s="432"/>
      <c r="CX26" s="432"/>
      <c r="CY26" s="432"/>
      <c r="CZ26" s="432"/>
      <c r="DA26" s="432" t="s">
        <v>246</v>
      </c>
      <c r="DB26" s="432"/>
      <c r="DC26" s="432"/>
      <c r="DD26" s="432"/>
      <c r="DE26" s="432"/>
      <c r="DF26" s="432"/>
      <c r="DG26" s="432"/>
      <c r="DH26" s="432"/>
      <c r="DI26" s="432" t="s">
        <v>246</v>
      </c>
      <c r="DJ26" s="432"/>
      <c r="DK26" s="432"/>
      <c r="DL26" s="432"/>
      <c r="DM26" s="432"/>
      <c r="DN26" s="432"/>
      <c r="DO26" s="432"/>
      <c r="DP26" s="432"/>
      <c r="DQ26" s="481"/>
      <c r="DR26" s="481"/>
      <c r="DS26" s="481"/>
      <c r="DT26" s="481"/>
      <c r="DU26" s="481"/>
      <c r="DV26" s="481"/>
      <c r="DW26" s="481"/>
      <c r="DX26" s="481"/>
      <c r="DY26" s="481"/>
      <c r="DZ26" s="481"/>
      <c r="EA26" s="481"/>
      <c r="EB26" s="481"/>
      <c r="EC26" s="482"/>
      <c r="ED26" s="482"/>
      <c r="EE26" s="482"/>
      <c r="EF26" s="482"/>
      <c r="EG26" s="482"/>
      <c r="EH26" s="482"/>
      <c r="EI26" s="482"/>
      <c r="EJ26" s="482"/>
      <c r="EK26" s="482"/>
      <c r="EL26" s="482"/>
      <c r="EM26" s="482"/>
      <c r="EN26" s="483">
        <v>2.18</v>
      </c>
      <c r="EO26" s="483"/>
      <c r="EP26" s="483"/>
      <c r="EQ26" s="483"/>
      <c r="ER26" s="483"/>
      <c r="ES26" s="483"/>
      <c r="ET26" s="483"/>
      <c r="EU26" s="483"/>
      <c r="EV26" s="483"/>
      <c r="EW26" s="481"/>
      <c r="EX26" s="481"/>
      <c r="EY26" s="481"/>
      <c r="EZ26" s="481"/>
      <c r="FA26" s="481"/>
      <c r="FB26" s="481"/>
      <c r="FC26" s="481"/>
      <c r="FD26" s="481"/>
      <c r="FE26" s="481"/>
      <c r="FF26" s="481"/>
      <c r="FG26" s="481"/>
      <c r="FH26" s="481"/>
      <c r="FI26" s="481"/>
      <c r="FJ26" s="481"/>
      <c r="FK26" s="481"/>
      <c r="FL26" s="481"/>
      <c r="FM26" s="481"/>
      <c r="FN26" s="481"/>
      <c r="FO26" s="481"/>
      <c r="FP26" s="481"/>
      <c r="FQ26" s="481"/>
      <c r="FR26" s="481"/>
      <c r="FS26" s="481"/>
      <c r="FT26" s="481"/>
      <c r="FU26" s="481"/>
      <c r="FV26" s="481"/>
      <c r="FW26" s="481"/>
      <c r="FX26" s="418" t="s">
        <v>247</v>
      </c>
      <c r="FY26" s="418"/>
      <c r="FZ26" s="418"/>
      <c r="GA26" s="418"/>
      <c r="GB26" s="418"/>
      <c r="GC26" s="418"/>
      <c r="GD26" s="418"/>
      <c r="GE26" s="418"/>
      <c r="GF26" s="418"/>
      <c r="GG26" s="418"/>
      <c r="GH26" s="440"/>
      <c r="GI26" s="440"/>
      <c r="GJ26" s="440"/>
      <c r="GK26" s="440"/>
      <c r="GL26" s="440"/>
      <c r="GM26" s="440"/>
      <c r="GN26" s="440"/>
      <c r="GO26" s="440"/>
      <c r="GP26" s="440"/>
      <c r="GQ26" s="440"/>
      <c r="GR26" s="440"/>
      <c r="GS26" s="440"/>
      <c r="GT26" s="440"/>
      <c r="GU26" s="440"/>
      <c r="GV26" s="440"/>
      <c r="GW26" s="440"/>
      <c r="GX26" s="440"/>
      <c r="GY26" s="440"/>
      <c r="GZ26" s="440"/>
      <c r="HA26" s="440"/>
      <c r="HB26" s="440"/>
      <c r="HC26" s="440"/>
      <c r="HD26" s="440"/>
      <c r="HE26" s="440"/>
      <c r="HF26" s="440"/>
      <c r="HG26" s="440"/>
      <c r="HH26" s="440"/>
      <c r="HI26" s="440"/>
      <c r="HJ26" s="439"/>
      <c r="HK26" s="439"/>
      <c r="HL26" s="439"/>
      <c r="HM26" s="439"/>
      <c r="HN26" s="439"/>
      <c r="HO26" s="439"/>
      <c r="HP26" s="439"/>
      <c r="HQ26" s="439"/>
      <c r="HR26" s="439"/>
      <c r="HS26" s="439"/>
      <c r="HT26" s="439"/>
      <c r="HU26" s="439"/>
      <c r="HV26" s="439"/>
      <c r="HW26" s="439"/>
      <c r="HX26" s="439"/>
      <c r="HY26" s="439"/>
      <c r="HZ26" s="439"/>
      <c r="IA26" s="439"/>
      <c r="IB26" s="439"/>
      <c r="IC26" s="439"/>
      <c r="ID26" s="439"/>
      <c r="IE26" s="439"/>
      <c r="IF26" s="439"/>
      <c r="IG26" s="439"/>
      <c r="IH26" s="439"/>
      <c r="II26" s="480"/>
    </row>
    <row r="27" spans="1:243" s="48" customFormat="1" ht="91.5" customHeight="1">
      <c r="A27" s="433">
        <v>16</v>
      </c>
      <c r="B27" s="434"/>
      <c r="C27" s="434"/>
      <c r="D27" s="435"/>
      <c r="E27" s="424" t="s">
        <v>690</v>
      </c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6"/>
      <c r="R27" s="427" t="s">
        <v>244</v>
      </c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7" t="s">
        <v>245</v>
      </c>
      <c r="AD27" s="428"/>
      <c r="AE27" s="428"/>
      <c r="AF27" s="428"/>
      <c r="AG27" s="428"/>
      <c r="AH27" s="428"/>
      <c r="AI27" s="428"/>
      <c r="AJ27" s="428"/>
      <c r="AK27" s="428"/>
      <c r="AL27" s="428"/>
      <c r="AM27" s="429"/>
      <c r="AN27" s="430"/>
      <c r="AO27" s="430"/>
      <c r="AP27" s="430"/>
      <c r="AQ27" s="430"/>
      <c r="AR27" s="430"/>
      <c r="AS27" s="430"/>
      <c r="AT27" s="430"/>
      <c r="AU27" s="430"/>
      <c r="AV27" s="430"/>
      <c r="AW27" s="430"/>
      <c r="AX27" s="430"/>
      <c r="AY27" s="430"/>
      <c r="AZ27" s="430"/>
      <c r="BA27" s="430"/>
      <c r="BB27" s="430"/>
      <c r="BC27" s="430"/>
      <c r="BD27" s="430"/>
      <c r="BE27" s="430"/>
      <c r="BF27" s="430">
        <v>0.72</v>
      </c>
      <c r="BG27" s="430"/>
      <c r="BH27" s="430"/>
      <c r="BI27" s="430"/>
      <c r="BJ27" s="430"/>
      <c r="BK27" s="430"/>
      <c r="BL27" s="430"/>
      <c r="BM27" s="430"/>
      <c r="BN27" s="430"/>
      <c r="BO27" s="430"/>
      <c r="BP27" s="430"/>
      <c r="BQ27" s="430"/>
      <c r="BR27" s="430"/>
      <c r="BS27" s="430"/>
      <c r="BT27" s="430"/>
      <c r="BU27" s="431" t="s">
        <v>80</v>
      </c>
      <c r="BV27" s="431"/>
      <c r="BW27" s="431"/>
      <c r="BX27" s="431"/>
      <c r="BY27" s="431"/>
      <c r="BZ27" s="431"/>
      <c r="CA27" s="431"/>
      <c r="CB27" s="431"/>
      <c r="CC27" s="431" t="s">
        <v>80</v>
      </c>
      <c r="CD27" s="431"/>
      <c r="CE27" s="431"/>
      <c r="CF27" s="431"/>
      <c r="CG27" s="431"/>
      <c r="CH27" s="431"/>
      <c r="CI27" s="431"/>
      <c r="CJ27" s="431"/>
      <c r="CK27" s="431"/>
      <c r="CL27" s="431"/>
      <c r="CM27" s="431"/>
      <c r="CN27" s="431"/>
      <c r="CO27" s="431"/>
      <c r="CP27" s="431"/>
      <c r="CQ27" s="431"/>
      <c r="CR27" s="431"/>
      <c r="CS27" s="432"/>
      <c r="CT27" s="432"/>
      <c r="CU27" s="432"/>
      <c r="CV27" s="432"/>
      <c r="CW27" s="432"/>
      <c r="CX27" s="432"/>
      <c r="CY27" s="432"/>
      <c r="CZ27" s="432"/>
      <c r="DA27" s="432"/>
      <c r="DB27" s="432"/>
      <c r="DC27" s="432"/>
      <c r="DD27" s="432"/>
      <c r="DE27" s="432"/>
      <c r="DF27" s="432"/>
      <c r="DG27" s="432"/>
      <c r="DH27" s="432"/>
      <c r="DI27" s="432"/>
      <c r="DJ27" s="432"/>
      <c r="DK27" s="432"/>
      <c r="DL27" s="432"/>
      <c r="DM27" s="432"/>
      <c r="DN27" s="432"/>
      <c r="DO27" s="432"/>
      <c r="DP27" s="432"/>
      <c r="DQ27" s="432"/>
      <c r="DR27" s="432"/>
      <c r="DS27" s="432"/>
      <c r="DT27" s="432"/>
      <c r="DU27" s="432"/>
      <c r="DV27" s="432"/>
      <c r="DW27" s="432"/>
      <c r="DX27" s="432"/>
      <c r="DY27" s="432"/>
      <c r="DZ27" s="432"/>
      <c r="EA27" s="432"/>
      <c r="EB27" s="432"/>
      <c r="EC27" s="430"/>
      <c r="ED27" s="430"/>
      <c r="EE27" s="430"/>
      <c r="EF27" s="430"/>
      <c r="EG27" s="430"/>
      <c r="EH27" s="430"/>
      <c r="EI27" s="430"/>
      <c r="EJ27" s="430"/>
      <c r="EK27" s="430"/>
      <c r="EL27" s="430"/>
      <c r="EM27" s="430"/>
      <c r="EN27" s="436">
        <v>1.27</v>
      </c>
      <c r="EO27" s="436"/>
      <c r="EP27" s="436"/>
      <c r="EQ27" s="436"/>
      <c r="ER27" s="436"/>
      <c r="ES27" s="436"/>
      <c r="ET27" s="436"/>
      <c r="EU27" s="436"/>
      <c r="EV27" s="436"/>
      <c r="EW27" s="432"/>
      <c r="EX27" s="432"/>
      <c r="EY27" s="432"/>
      <c r="EZ27" s="432"/>
      <c r="FA27" s="432"/>
      <c r="FB27" s="432"/>
      <c r="FC27" s="432"/>
      <c r="FD27" s="432"/>
      <c r="FE27" s="432"/>
      <c r="FF27" s="432"/>
      <c r="FG27" s="432"/>
      <c r="FH27" s="432"/>
      <c r="FI27" s="432"/>
      <c r="FJ27" s="432"/>
      <c r="FK27" s="432"/>
      <c r="FL27" s="432"/>
      <c r="FM27" s="432"/>
      <c r="FN27" s="432"/>
      <c r="FO27" s="432"/>
      <c r="FP27" s="432"/>
      <c r="FQ27" s="432"/>
      <c r="FR27" s="432"/>
      <c r="FS27" s="432"/>
      <c r="FT27" s="432"/>
      <c r="FU27" s="432"/>
      <c r="FV27" s="432"/>
      <c r="FW27" s="432"/>
      <c r="FX27" s="418" t="s">
        <v>247</v>
      </c>
      <c r="FY27" s="418"/>
      <c r="FZ27" s="418"/>
      <c r="GA27" s="418"/>
      <c r="GB27" s="418"/>
      <c r="GC27" s="418"/>
      <c r="GD27" s="418"/>
      <c r="GE27" s="418"/>
      <c r="GF27" s="418"/>
      <c r="GG27" s="418"/>
      <c r="GH27" s="418"/>
      <c r="GI27" s="418"/>
      <c r="GJ27" s="418"/>
      <c r="GK27" s="418"/>
      <c r="GL27" s="418"/>
      <c r="GM27" s="418"/>
      <c r="GN27" s="418"/>
      <c r="GO27" s="418"/>
      <c r="GP27" s="418"/>
      <c r="GQ27" s="418"/>
      <c r="GR27" s="418"/>
      <c r="GS27" s="418"/>
      <c r="GT27" s="418"/>
      <c r="GU27" s="418"/>
      <c r="GV27" s="418"/>
      <c r="GW27" s="418"/>
      <c r="GX27" s="418"/>
      <c r="GY27" s="418"/>
      <c r="GZ27" s="418"/>
      <c r="HA27" s="418"/>
      <c r="HB27" s="418"/>
      <c r="HC27" s="418"/>
      <c r="HD27" s="418"/>
      <c r="HE27" s="418"/>
      <c r="HF27" s="418"/>
      <c r="HG27" s="418"/>
      <c r="HH27" s="418"/>
      <c r="HI27" s="418"/>
      <c r="HJ27" s="419"/>
      <c r="HK27" s="419"/>
      <c r="HL27" s="419"/>
      <c r="HM27" s="419"/>
      <c r="HN27" s="419"/>
      <c r="HO27" s="419"/>
      <c r="HP27" s="419"/>
      <c r="HQ27" s="419"/>
      <c r="HR27" s="419"/>
      <c r="HS27" s="419"/>
      <c r="HT27" s="419"/>
      <c r="HU27" s="419"/>
      <c r="HV27" s="419"/>
      <c r="HW27" s="419"/>
      <c r="HX27" s="419"/>
      <c r="HY27" s="419"/>
      <c r="HZ27" s="419"/>
      <c r="IA27" s="419"/>
      <c r="IB27" s="419"/>
      <c r="IC27" s="419"/>
      <c r="ID27" s="419"/>
      <c r="IE27" s="419"/>
      <c r="IF27" s="419"/>
      <c r="IG27" s="419"/>
      <c r="IH27" s="419"/>
      <c r="II27" s="420"/>
    </row>
    <row r="28" spans="1:243" s="48" customFormat="1" ht="91.5" customHeight="1">
      <c r="A28" s="421">
        <v>16</v>
      </c>
      <c r="B28" s="422"/>
      <c r="C28" s="422"/>
      <c r="D28" s="423"/>
      <c r="E28" s="424" t="s">
        <v>69</v>
      </c>
      <c r="F28" s="425"/>
      <c r="G28" s="425"/>
      <c r="H28" s="425"/>
      <c r="I28" s="425"/>
      <c r="J28" s="425"/>
      <c r="K28" s="425"/>
      <c r="L28" s="425"/>
      <c r="M28" s="425"/>
      <c r="N28" s="425"/>
      <c r="O28" s="425"/>
      <c r="P28" s="425"/>
      <c r="Q28" s="426"/>
      <c r="R28" s="427" t="s">
        <v>244</v>
      </c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7" t="s">
        <v>245</v>
      </c>
      <c r="AD28" s="428"/>
      <c r="AE28" s="428"/>
      <c r="AF28" s="428"/>
      <c r="AG28" s="428"/>
      <c r="AH28" s="428"/>
      <c r="AI28" s="428"/>
      <c r="AJ28" s="428"/>
      <c r="AK28" s="428"/>
      <c r="AL28" s="428"/>
      <c r="AM28" s="429"/>
      <c r="AN28" s="430">
        <v>3.26</v>
      </c>
      <c r="AO28" s="430"/>
      <c r="AP28" s="430"/>
      <c r="AQ28" s="430"/>
      <c r="AR28" s="430"/>
      <c r="AS28" s="430"/>
      <c r="AT28" s="430"/>
      <c r="AU28" s="430"/>
      <c r="AV28" s="430"/>
      <c r="AW28" s="430"/>
      <c r="AX28" s="430"/>
      <c r="AY28" s="430"/>
      <c r="AZ28" s="430"/>
      <c r="BA28" s="430"/>
      <c r="BB28" s="430"/>
      <c r="BC28" s="430"/>
      <c r="BD28" s="430"/>
      <c r="BE28" s="430"/>
      <c r="BF28" s="430">
        <v>15.37</v>
      </c>
      <c r="BG28" s="430"/>
      <c r="BH28" s="430"/>
      <c r="BI28" s="430"/>
      <c r="BJ28" s="430"/>
      <c r="BK28" s="430"/>
      <c r="BL28" s="430"/>
      <c r="BM28" s="430"/>
      <c r="BN28" s="430"/>
      <c r="BO28" s="430"/>
      <c r="BP28" s="430"/>
      <c r="BQ28" s="430"/>
      <c r="BR28" s="430"/>
      <c r="BS28" s="430"/>
      <c r="BT28" s="430"/>
      <c r="BU28" s="431" t="s">
        <v>79</v>
      </c>
      <c r="BV28" s="431"/>
      <c r="BW28" s="431"/>
      <c r="BX28" s="431"/>
      <c r="BY28" s="431"/>
      <c r="BZ28" s="431"/>
      <c r="CA28" s="431"/>
      <c r="CB28" s="431"/>
      <c r="CC28" s="431" t="s">
        <v>82</v>
      </c>
      <c r="CD28" s="431"/>
      <c r="CE28" s="431"/>
      <c r="CF28" s="431"/>
      <c r="CG28" s="431"/>
      <c r="CH28" s="431"/>
      <c r="CI28" s="431"/>
      <c r="CJ28" s="431"/>
      <c r="CK28" s="431" t="s">
        <v>246</v>
      </c>
      <c r="CL28" s="431"/>
      <c r="CM28" s="431"/>
      <c r="CN28" s="431"/>
      <c r="CO28" s="431"/>
      <c r="CP28" s="431"/>
      <c r="CQ28" s="431"/>
      <c r="CR28" s="431"/>
      <c r="CS28" s="432" t="s">
        <v>246</v>
      </c>
      <c r="CT28" s="432"/>
      <c r="CU28" s="432"/>
      <c r="CV28" s="432"/>
      <c r="CW28" s="432"/>
      <c r="CX28" s="432"/>
      <c r="CY28" s="432"/>
      <c r="CZ28" s="432"/>
      <c r="DA28" s="432" t="s">
        <v>246</v>
      </c>
      <c r="DB28" s="432"/>
      <c r="DC28" s="432"/>
      <c r="DD28" s="432"/>
      <c r="DE28" s="432"/>
      <c r="DF28" s="432"/>
      <c r="DG28" s="432"/>
      <c r="DH28" s="432"/>
      <c r="DI28" s="432" t="s">
        <v>246</v>
      </c>
      <c r="DJ28" s="432"/>
      <c r="DK28" s="432"/>
      <c r="DL28" s="432"/>
      <c r="DM28" s="432"/>
      <c r="DN28" s="432"/>
      <c r="DO28" s="432"/>
      <c r="DP28" s="432"/>
      <c r="DQ28" s="432"/>
      <c r="DR28" s="432"/>
      <c r="DS28" s="432"/>
      <c r="DT28" s="432"/>
      <c r="DU28" s="432"/>
      <c r="DV28" s="432"/>
      <c r="DW28" s="432"/>
      <c r="DX28" s="432"/>
      <c r="DY28" s="432"/>
      <c r="DZ28" s="432"/>
      <c r="EA28" s="432"/>
      <c r="EB28" s="432"/>
      <c r="EC28" s="430"/>
      <c r="ED28" s="430"/>
      <c r="EE28" s="430"/>
      <c r="EF28" s="430"/>
      <c r="EG28" s="430"/>
      <c r="EH28" s="430"/>
      <c r="EI28" s="430"/>
      <c r="EJ28" s="430"/>
      <c r="EK28" s="430"/>
      <c r="EL28" s="430"/>
      <c r="EM28" s="430"/>
      <c r="EN28" s="436">
        <v>67.62</v>
      </c>
      <c r="EO28" s="436"/>
      <c r="EP28" s="436"/>
      <c r="EQ28" s="436"/>
      <c r="ER28" s="436"/>
      <c r="ES28" s="436"/>
      <c r="ET28" s="436"/>
      <c r="EU28" s="436"/>
      <c r="EV28" s="436"/>
      <c r="EW28" s="432"/>
      <c r="EX28" s="432"/>
      <c r="EY28" s="432"/>
      <c r="EZ28" s="432"/>
      <c r="FA28" s="432"/>
      <c r="FB28" s="432"/>
      <c r="FC28" s="432"/>
      <c r="FD28" s="432"/>
      <c r="FE28" s="432"/>
      <c r="FF28" s="432"/>
      <c r="FG28" s="432"/>
      <c r="FH28" s="432"/>
      <c r="FI28" s="432"/>
      <c r="FJ28" s="432"/>
      <c r="FK28" s="432"/>
      <c r="FL28" s="432"/>
      <c r="FM28" s="432"/>
      <c r="FN28" s="432"/>
      <c r="FO28" s="432"/>
      <c r="FP28" s="432"/>
      <c r="FQ28" s="432"/>
      <c r="FR28" s="432"/>
      <c r="FS28" s="432"/>
      <c r="FT28" s="432"/>
      <c r="FU28" s="432"/>
      <c r="FV28" s="432"/>
      <c r="FW28" s="432"/>
      <c r="FX28" s="418" t="s">
        <v>247</v>
      </c>
      <c r="FY28" s="418"/>
      <c r="FZ28" s="418"/>
      <c r="GA28" s="418"/>
      <c r="GB28" s="418"/>
      <c r="GC28" s="418"/>
      <c r="GD28" s="418"/>
      <c r="GE28" s="418"/>
      <c r="GF28" s="418"/>
      <c r="GG28" s="418"/>
      <c r="GH28" s="418"/>
      <c r="GI28" s="418"/>
      <c r="GJ28" s="418"/>
      <c r="GK28" s="418"/>
      <c r="GL28" s="418"/>
      <c r="GM28" s="418"/>
      <c r="GN28" s="418"/>
      <c r="GO28" s="418"/>
      <c r="GP28" s="418"/>
      <c r="GQ28" s="418"/>
      <c r="GR28" s="418"/>
      <c r="GS28" s="418"/>
      <c r="GT28" s="418"/>
      <c r="GU28" s="418"/>
      <c r="GV28" s="418"/>
      <c r="GW28" s="418"/>
      <c r="GX28" s="418"/>
      <c r="GY28" s="418"/>
      <c r="GZ28" s="418"/>
      <c r="HA28" s="418"/>
      <c r="HB28" s="418"/>
      <c r="HC28" s="418"/>
      <c r="HD28" s="418"/>
      <c r="HE28" s="418"/>
      <c r="HF28" s="418"/>
      <c r="HG28" s="418"/>
      <c r="HH28" s="418"/>
      <c r="HI28" s="418"/>
      <c r="HJ28" s="419"/>
      <c r="HK28" s="419"/>
      <c r="HL28" s="419"/>
      <c r="HM28" s="419"/>
      <c r="HN28" s="419"/>
      <c r="HO28" s="419"/>
      <c r="HP28" s="419"/>
      <c r="HQ28" s="419"/>
      <c r="HR28" s="419"/>
      <c r="HS28" s="419"/>
      <c r="HT28" s="419"/>
      <c r="HU28" s="419"/>
      <c r="HV28" s="419"/>
      <c r="HW28" s="419"/>
      <c r="HX28" s="419"/>
      <c r="HY28" s="419"/>
      <c r="HZ28" s="419"/>
      <c r="IA28" s="419"/>
      <c r="IB28" s="419"/>
      <c r="IC28" s="419"/>
      <c r="ID28" s="419"/>
      <c r="IE28" s="419"/>
      <c r="IF28" s="419"/>
      <c r="IG28" s="419"/>
      <c r="IH28" s="419"/>
      <c r="II28" s="420"/>
    </row>
    <row r="29" spans="1:243" s="48" customFormat="1" ht="91.5" customHeight="1">
      <c r="A29" s="421">
        <v>17</v>
      </c>
      <c r="B29" s="422"/>
      <c r="C29" s="422"/>
      <c r="D29" s="423"/>
      <c r="E29" s="424" t="s">
        <v>130</v>
      </c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6"/>
      <c r="R29" s="427" t="s">
        <v>244</v>
      </c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7" t="s">
        <v>245</v>
      </c>
      <c r="AD29" s="428"/>
      <c r="AE29" s="428"/>
      <c r="AF29" s="428"/>
      <c r="AG29" s="428"/>
      <c r="AH29" s="428"/>
      <c r="AI29" s="428"/>
      <c r="AJ29" s="428"/>
      <c r="AK29" s="428"/>
      <c r="AL29" s="428"/>
      <c r="AM29" s="429"/>
      <c r="AN29" s="430">
        <v>1.09</v>
      </c>
      <c r="AO29" s="430"/>
      <c r="AP29" s="430"/>
      <c r="AQ29" s="430"/>
      <c r="AR29" s="430"/>
      <c r="AS29" s="430"/>
      <c r="AT29" s="430"/>
      <c r="AU29" s="430"/>
      <c r="AV29" s="430"/>
      <c r="AW29" s="430"/>
      <c r="AX29" s="430"/>
      <c r="AY29" s="430"/>
      <c r="AZ29" s="430"/>
      <c r="BA29" s="430"/>
      <c r="BB29" s="430"/>
      <c r="BC29" s="430"/>
      <c r="BD29" s="430"/>
      <c r="BE29" s="430"/>
      <c r="BF29" s="430">
        <v>0.9</v>
      </c>
      <c r="BG29" s="430"/>
      <c r="BH29" s="430"/>
      <c r="BI29" s="430"/>
      <c r="BJ29" s="430"/>
      <c r="BK29" s="430"/>
      <c r="BL29" s="430"/>
      <c r="BM29" s="430"/>
      <c r="BN29" s="430"/>
      <c r="BO29" s="430"/>
      <c r="BP29" s="430"/>
      <c r="BQ29" s="430"/>
      <c r="BR29" s="430"/>
      <c r="BS29" s="430"/>
      <c r="BT29" s="430"/>
      <c r="BU29" s="431" t="s">
        <v>79</v>
      </c>
      <c r="BV29" s="431"/>
      <c r="BW29" s="431"/>
      <c r="BX29" s="431"/>
      <c r="BY29" s="431"/>
      <c r="BZ29" s="431"/>
      <c r="CA29" s="431"/>
      <c r="CB29" s="431"/>
      <c r="CC29" s="431" t="s">
        <v>80</v>
      </c>
      <c r="CD29" s="431"/>
      <c r="CE29" s="431"/>
      <c r="CF29" s="431"/>
      <c r="CG29" s="431"/>
      <c r="CH29" s="431"/>
      <c r="CI29" s="431"/>
      <c r="CJ29" s="431"/>
      <c r="CK29" s="431" t="s">
        <v>246</v>
      </c>
      <c r="CL29" s="431"/>
      <c r="CM29" s="431"/>
      <c r="CN29" s="431"/>
      <c r="CO29" s="431"/>
      <c r="CP29" s="431"/>
      <c r="CQ29" s="431"/>
      <c r="CR29" s="431"/>
      <c r="CS29" s="432" t="s">
        <v>246</v>
      </c>
      <c r="CT29" s="432"/>
      <c r="CU29" s="432"/>
      <c r="CV29" s="432"/>
      <c r="CW29" s="432"/>
      <c r="CX29" s="432"/>
      <c r="CY29" s="432"/>
      <c r="CZ29" s="432"/>
      <c r="DA29" s="432" t="s">
        <v>246</v>
      </c>
      <c r="DB29" s="432"/>
      <c r="DC29" s="432"/>
      <c r="DD29" s="432"/>
      <c r="DE29" s="432"/>
      <c r="DF29" s="432"/>
      <c r="DG29" s="432"/>
      <c r="DH29" s="432"/>
      <c r="DI29" s="432" t="s">
        <v>246</v>
      </c>
      <c r="DJ29" s="432"/>
      <c r="DK29" s="432"/>
      <c r="DL29" s="432"/>
      <c r="DM29" s="432"/>
      <c r="DN29" s="432"/>
      <c r="DO29" s="432"/>
      <c r="DP29" s="432"/>
      <c r="DQ29" s="432"/>
      <c r="DR29" s="432"/>
      <c r="DS29" s="432"/>
      <c r="DT29" s="432"/>
      <c r="DU29" s="432"/>
      <c r="DV29" s="432"/>
      <c r="DW29" s="432"/>
      <c r="DX29" s="432"/>
      <c r="DY29" s="432"/>
      <c r="DZ29" s="432"/>
      <c r="EA29" s="432"/>
      <c r="EB29" s="432"/>
      <c r="EC29" s="430"/>
      <c r="ED29" s="430"/>
      <c r="EE29" s="430"/>
      <c r="EF29" s="430"/>
      <c r="EG29" s="430"/>
      <c r="EH29" s="430"/>
      <c r="EI29" s="430"/>
      <c r="EJ29" s="430"/>
      <c r="EK29" s="430"/>
      <c r="EL29" s="430"/>
      <c r="EM29" s="430"/>
      <c r="EN29" s="436">
        <v>2.71</v>
      </c>
      <c r="EO29" s="436"/>
      <c r="EP29" s="436"/>
      <c r="EQ29" s="436"/>
      <c r="ER29" s="436"/>
      <c r="ES29" s="436"/>
      <c r="ET29" s="436"/>
      <c r="EU29" s="436"/>
      <c r="EV29" s="436"/>
      <c r="EW29" s="432"/>
      <c r="EX29" s="432"/>
      <c r="EY29" s="432"/>
      <c r="EZ29" s="432"/>
      <c r="FA29" s="432"/>
      <c r="FB29" s="432"/>
      <c r="FC29" s="432"/>
      <c r="FD29" s="432"/>
      <c r="FE29" s="432"/>
      <c r="FF29" s="432"/>
      <c r="FG29" s="432"/>
      <c r="FH29" s="432"/>
      <c r="FI29" s="432"/>
      <c r="FJ29" s="432"/>
      <c r="FK29" s="432"/>
      <c r="FL29" s="432"/>
      <c r="FM29" s="432"/>
      <c r="FN29" s="432"/>
      <c r="FO29" s="432"/>
      <c r="FP29" s="432"/>
      <c r="FQ29" s="432"/>
      <c r="FR29" s="432"/>
      <c r="FS29" s="432"/>
      <c r="FT29" s="432"/>
      <c r="FU29" s="432"/>
      <c r="FV29" s="432"/>
      <c r="FW29" s="432"/>
      <c r="FX29" s="418" t="s">
        <v>247</v>
      </c>
      <c r="FY29" s="418"/>
      <c r="FZ29" s="418"/>
      <c r="GA29" s="418"/>
      <c r="GB29" s="418"/>
      <c r="GC29" s="418"/>
      <c r="GD29" s="418"/>
      <c r="GE29" s="418"/>
      <c r="GF29" s="418"/>
      <c r="GG29" s="418"/>
      <c r="GH29" s="418"/>
      <c r="GI29" s="418"/>
      <c r="GJ29" s="418"/>
      <c r="GK29" s="418"/>
      <c r="GL29" s="418"/>
      <c r="GM29" s="418"/>
      <c r="GN29" s="418"/>
      <c r="GO29" s="418"/>
      <c r="GP29" s="418"/>
      <c r="GQ29" s="418"/>
      <c r="GR29" s="418"/>
      <c r="GS29" s="418"/>
      <c r="GT29" s="418"/>
      <c r="GU29" s="418"/>
      <c r="GV29" s="418"/>
      <c r="GW29" s="418"/>
      <c r="GX29" s="418"/>
      <c r="GY29" s="418"/>
      <c r="GZ29" s="418"/>
      <c r="HA29" s="418"/>
      <c r="HB29" s="418"/>
      <c r="HC29" s="418"/>
      <c r="HD29" s="418"/>
      <c r="HE29" s="418"/>
      <c r="HF29" s="418"/>
      <c r="HG29" s="418"/>
      <c r="HH29" s="418"/>
      <c r="HI29" s="418"/>
      <c r="HJ29" s="419"/>
      <c r="HK29" s="419"/>
      <c r="HL29" s="419"/>
      <c r="HM29" s="419"/>
      <c r="HN29" s="419"/>
      <c r="HO29" s="419"/>
      <c r="HP29" s="419"/>
      <c r="HQ29" s="419"/>
      <c r="HR29" s="419"/>
      <c r="HS29" s="419"/>
      <c r="HT29" s="419"/>
      <c r="HU29" s="419"/>
      <c r="HV29" s="419"/>
      <c r="HW29" s="419"/>
      <c r="HX29" s="419"/>
      <c r="HY29" s="419"/>
      <c r="HZ29" s="419"/>
      <c r="IA29" s="419"/>
      <c r="IB29" s="419"/>
      <c r="IC29" s="419"/>
      <c r="ID29" s="419"/>
      <c r="IE29" s="419"/>
      <c r="IF29" s="419"/>
      <c r="IG29" s="419"/>
      <c r="IH29" s="419"/>
      <c r="II29" s="420"/>
    </row>
    <row r="30" spans="1:243" s="48" customFormat="1" ht="84.75" customHeight="1">
      <c r="A30" s="421">
        <v>9</v>
      </c>
      <c r="B30" s="422"/>
      <c r="C30" s="422"/>
      <c r="D30" s="423"/>
      <c r="E30" s="424" t="s">
        <v>77</v>
      </c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6"/>
      <c r="R30" s="427" t="s">
        <v>244</v>
      </c>
      <c r="S30" s="428"/>
      <c r="T30" s="428"/>
      <c r="U30" s="428"/>
      <c r="V30" s="428"/>
      <c r="W30" s="428"/>
      <c r="X30" s="428"/>
      <c r="Y30" s="428"/>
      <c r="Z30" s="428"/>
      <c r="AA30" s="428"/>
      <c r="AB30" s="428"/>
      <c r="AC30" s="427" t="s">
        <v>245</v>
      </c>
      <c r="AD30" s="428"/>
      <c r="AE30" s="428"/>
      <c r="AF30" s="428"/>
      <c r="AG30" s="428"/>
      <c r="AH30" s="428"/>
      <c r="AI30" s="428"/>
      <c r="AJ30" s="428"/>
      <c r="AK30" s="428"/>
      <c r="AL30" s="428"/>
      <c r="AM30" s="429"/>
      <c r="AN30" s="430"/>
      <c r="AO30" s="430"/>
      <c r="AP30" s="430"/>
      <c r="AQ30" s="430"/>
      <c r="AR30" s="430"/>
      <c r="AS30" s="430"/>
      <c r="AT30" s="430"/>
      <c r="AU30" s="430"/>
      <c r="AV30" s="430"/>
      <c r="AW30" s="430"/>
      <c r="AX30" s="430"/>
      <c r="AY30" s="430"/>
      <c r="AZ30" s="430"/>
      <c r="BA30" s="430"/>
      <c r="BB30" s="430"/>
      <c r="BC30" s="430"/>
      <c r="BD30" s="430"/>
      <c r="BE30" s="430"/>
      <c r="BF30" s="430"/>
      <c r="BG30" s="430"/>
      <c r="BH30" s="430"/>
      <c r="BI30" s="430"/>
      <c r="BJ30" s="430"/>
      <c r="BK30" s="430"/>
      <c r="BL30" s="430"/>
      <c r="BM30" s="430"/>
      <c r="BN30" s="430"/>
      <c r="BO30" s="430"/>
      <c r="BP30" s="430"/>
      <c r="BQ30" s="430"/>
      <c r="BR30" s="430"/>
      <c r="BS30" s="430"/>
      <c r="BT30" s="430"/>
      <c r="BU30" s="431" t="s">
        <v>79</v>
      </c>
      <c r="BV30" s="431"/>
      <c r="BW30" s="431"/>
      <c r="BX30" s="431"/>
      <c r="BY30" s="431"/>
      <c r="BZ30" s="431"/>
      <c r="CA30" s="431"/>
      <c r="CB30" s="431"/>
      <c r="CC30" s="431" t="s">
        <v>82</v>
      </c>
      <c r="CD30" s="431"/>
      <c r="CE30" s="431"/>
      <c r="CF30" s="431"/>
      <c r="CG30" s="431"/>
      <c r="CH30" s="431"/>
      <c r="CI30" s="431"/>
      <c r="CJ30" s="431"/>
      <c r="CK30" s="431" t="s">
        <v>248</v>
      </c>
      <c r="CL30" s="431"/>
      <c r="CM30" s="431"/>
      <c r="CN30" s="431"/>
      <c r="CO30" s="431"/>
      <c r="CP30" s="431"/>
      <c r="CQ30" s="431"/>
      <c r="CR30" s="431"/>
      <c r="CS30" s="432" t="s">
        <v>246</v>
      </c>
      <c r="CT30" s="432"/>
      <c r="CU30" s="432"/>
      <c r="CV30" s="432"/>
      <c r="CW30" s="432"/>
      <c r="CX30" s="432"/>
      <c r="CY30" s="432"/>
      <c r="CZ30" s="432"/>
      <c r="DA30" s="432" t="s">
        <v>246</v>
      </c>
      <c r="DB30" s="432"/>
      <c r="DC30" s="432"/>
      <c r="DD30" s="432"/>
      <c r="DE30" s="432"/>
      <c r="DF30" s="432"/>
      <c r="DG30" s="432"/>
      <c r="DH30" s="432"/>
      <c r="DI30" s="432" t="s">
        <v>246</v>
      </c>
      <c r="DJ30" s="432"/>
      <c r="DK30" s="432"/>
      <c r="DL30" s="432"/>
      <c r="DM30" s="432"/>
      <c r="DN30" s="432"/>
      <c r="DO30" s="432"/>
      <c r="DP30" s="432"/>
      <c r="DQ30" s="432"/>
      <c r="DR30" s="432"/>
      <c r="DS30" s="432"/>
      <c r="DT30" s="432"/>
      <c r="DU30" s="432"/>
      <c r="DV30" s="432"/>
      <c r="DW30" s="432"/>
      <c r="DX30" s="432"/>
      <c r="DY30" s="432"/>
      <c r="DZ30" s="432"/>
      <c r="EA30" s="432"/>
      <c r="EB30" s="432"/>
      <c r="EC30" s="430"/>
      <c r="ED30" s="430"/>
      <c r="EE30" s="430"/>
      <c r="EF30" s="430"/>
      <c r="EG30" s="430"/>
      <c r="EH30" s="430"/>
      <c r="EI30" s="430"/>
      <c r="EJ30" s="430"/>
      <c r="EK30" s="430"/>
      <c r="EL30" s="430"/>
      <c r="EM30" s="430"/>
      <c r="EN30" s="436">
        <v>8.17</v>
      </c>
      <c r="EO30" s="436"/>
      <c r="EP30" s="436"/>
      <c r="EQ30" s="436"/>
      <c r="ER30" s="436"/>
      <c r="ES30" s="436"/>
      <c r="ET30" s="436"/>
      <c r="EU30" s="436"/>
      <c r="EV30" s="436"/>
      <c r="EW30" s="432"/>
      <c r="EX30" s="432"/>
      <c r="EY30" s="432"/>
      <c r="EZ30" s="432"/>
      <c r="FA30" s="432"/>
      <c r="FB30" s="432"/>
      <c r="FC30" s="432"/>
      <c r="FD30" s="432"/>
      <c r="FE30" s="432"/>
      <c r="FF30" s="432"/>
      <c r="FG30" s="432"/>
      <c r="FH30" s="432"/>
      <c r="FI30" s="432"/>
      <c r="FJ30" s="432"/>
      <c r="FK30" s="432"/>
      <c r="FL30" s="432"/>
      <c r="FM30" s="432"/>
      <c r="FN30" s="432"/>
      <c r="FO30" s="432"/>
      <c r="FP30" s="432"/>
      <c r="FQ30" s="432"/>
      <c r="FR30" s="432"/>
      <c r="FS30" s="432"/>
      <c r="FT30" s="432"/>
      <c r="FU30" s="432"/>
      <c r="FV30" s="432"/>
      <c r="FW30" s="432"/>
      <c r="FX30" s="418" t="s">
        <v>247</v>
      </c>
      <c r="FY30" s="418"/>
      <c r="FZ30" s="418"/>
      <c r="GA30" s="418"/>
      <c r="GB30" s="418"/>
      <c r="GC30" s="418"/>
      <c r="GD30" s="418"/>
      <c r="GE30" s="418"/>
      <c r="GF30" s="418"/>
      <c r="GG30" s="418"/>
      <c r="GH30" s="418"/>
      <c r="GI30" s="418"/>
      <c r="GJ30" s="418"/>
      <c r="GK30" s="418"/>
      <c r="GL30" s="418"/>
      <c r="GM30" s="418"/>
      <c r="GN30" s="418"/>
      <c r="GO30" s="418"/>
      <c r="GP30" s="418"/>
      <c r="GQ30" s="418"/>
      <c r="GR30" s="418"/>
      <c r="GS30" s="418"/>
      <c r="GT30" s="418"/>
      <c r="GU30" s="418"/>
      <c r="GV30" s="418"/>
      <c r="GW30" s="418"/>
      <c r="GX30" s="418"/>
      <c r="GY30" s="418"/>
      <c r="GZ30" s="418"/>
      <c r="HA30" s="418"/>
      <c r="HB30" s="418"/>
      <c r="HC30" s="418"/>
      <c r="HD30" s="418"/>
      <c r="HE30" s="418"/>
      <c r="HF30" s="418"/>
      <c r="HG30" s="418"/>
      <c r="HH30" s="418"/>
      <c r="HI30" s="418"/>
      <c r="HJ30" s="419"/>
      <c r="HK30" s="419"/>
      <c r="HL30" s="419"/>
      <c r="HM30" s="419"/>
      <c r="HN30" s="419"/>
      <c r="HO30" s="419"/>
      <c r="HP30" s="419"/>
      <c r="HQ30" s="419"/>
      <c r="HR30" s="419"/>
      <c r="HS30" s="419"/>
      <c r="HT30" s="419"/>
      <c r="HU30" s="419"/>
      <c r="HV30" s="419"/>
      <c r="HW30" s="419"/>
      <c r="HX30" s="419"/>
      <c r="HY30" s="419"/>
      <c r="HZ30" s="419"/>
      <c r="IA30" s="419"/>
      <c r="IB30" s="419"/>
      <c r="IC30" s="419"/>
      <c r="ID30" s="419"/>
      <c r="IE30" s="419"/>
      <c r="IF30" s="419"/>
      <c r="IG30" s="419"/>
      <c r="IH30" s="419"/>
      <c r="II30" s="420"/>
    </row>
    <row r="31" spans="1:243" s="48" customFormat="1" ht="84.75" customHeight="1">
      <c r="A31" s="421">
        <v>20</v>
      </c>
      <c r="B31" s="422"/>
      <c r="C31" s="422"/>
      <c r="D31" s="423"/>
      <c r="E31" s="424" t="s">
        <v>75</v>
      </c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6"/>
      <c r="R31" s="427" t="s">
        <v>244</v>
      </c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7" t="s">
        <v>245</v>
      </c>
      <c r="AD31" s="428"/>
      <c r="AE31" s="428"/>
      <c r="AF31" s="428"/>
      <c r="AG31" s="428"/>
      <c r="AH31" s="428"/>
      <c r="AI31" s="428"/>
      <c r="AJ31" s="428"/>
      <c r="AK31" s="428"/>
      <c r="AL31" s="428"/>
      <c r="AM31" s="429"/>
      <c r="AN31" s="430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30"/>
      <c r="AZ31" s="430"/>
      <c r="BA31" s="430"/>
      <c r="BB31" s="430"/>
      <c r="BC31" s="430"/>
      <c r="BD31" s="430"/>
      <c r="BE31" s="430"/>
      <c r="BF31" s="430"/>
      <c r="BG31" s="430"/>
      <c r="BH31" s="430"/>
      <c r="BI31" s="430"/>
      <c r="BJ31" s="430"/>
      <c r="BK31" s="430"/>
      <c r="BL31" s="430"/>
      <c r="BM31" s="430"/>
      <c r="BN31" s="430"/>
      <c r="BO31" s="430"/>
      <c r="BP31" s="430"/>
      <c r="BQ31" s="430"/>
      <c r="BR31" s="430"/>
      <c r="BS31" s="430"/>
      <c r="BT31" s="430"/>
      <c r="BU31" s="431" t="s">
        <v>79</v>
      </c>
      <c r="BV31" s="431"/>
      <c r="BW31" s="431"/>
      <c r="BX31" s="431"/>
      <c r="BY31" s="431"/>
      <c r="BZ31" s="431"/>
      <c r="CA31" s="431"/>
      <c r="CB31" s="431"/>
      <c r="CC31" s="431" t="s">
        <v>82</v>
      </c>
      <c r="CD31" s="431"/>
      <c r="CE31" s="431"/>
      <c r="CF31" s="431"/>
      <c r="CG31" s="431"/>
      <c r="CH31" s="431"/>
      <c r="CI31" s="431"/>
      <c r="CJ31" s="431"/>
      <c r="CK31" s="431" t="s">
        <v>248</v>
      </c>
      <c r="CL31" s="431"/>
      <c r="CM31" s="431"/>
      <c r="CN31" s="431"/>
      <c r="CO31" s="431"/>
      <c r="CP31" s="431"/>
      <c r="CQ31" s="431"/>
      <c r="CR31" s="431"/>
      <c r="CS31" s="432" t="s">
        <v>246</v>
      </c>
      <c r="CT31" s="432"/>
      <c r="CU31" s="432"/>
      <c r="CV31" s="432"/>
      <c r="CW31" s="432"/>
      <c r="CX31" s="432"/>
      <c r="CY31" s="432"/>
      <c r="CZ31" s="432"/>
      <c r="DA31" s="432" t="s">
        <v>246</v>
      </c>
      <c r="DB31" s="432"/>
      <c r="DC31" s="432"/>
      <c r="DD31" s="432"/>
      <c r="DE31" s="432"/>
      <c r="DF31" s="432"/>
      <c r="DG31" s="432"/>
      <c r="DH31" s="432"/>
      <c r="DI31" s="432" t="s">
        <v>246</v>
      </c>
      <c r="DJ31" s="432"/>
      <c r="DK31" s="432"/>
      <c r="DL31" s="432"/>
      <c r="DM31" s="432"/>
      <c r="DN31" s="432"/>
      <c r="DO31" s="432"/>
      <c r="DP31" s="432"/>
      <c r="DQ31" s="432"/>
      <c r="DR31" s="432"/>
      <c r="DS31" s="432"/>
      <c r="DT31" s="432"/>
      <c r="DU31" s="432"/>
      <c r="DV31" s="432"/>
      <c r="DW31" s="432"/>
      <c r="DX31" s="432"/>
      <c r="DY31" s="432"/>
      <c r="DZ31" s="432"/>
      <c r="EA31" s="432"/>
      <c r="EB31" s="432"/>
      <c r="EC31" s="430"/>
      <c r="ED31" s="430"/>
      <c r="EE31" s="430"/>
      <c r="EF31" s="430"/>
      <c r="EG31" s="430"/>
      <c r="EH31" s="430"/>
      <c r="EI31" s="430"/>
      <c r="EJ31" s="430"/>
      <c r="EK31" s="430"/>
      <c r="EL31" s="430"/>
      <c r="EM31" s="430"/>
      <c r="EN31" s="436">
        <v>39.91</v>
      </c>
      <c r="EO31" s="436"/>
      <c r="EP31" s="436"/>
      <c r="EQ31" s="436"/>
      <c r="ER31" s="436"/>
      <c r="ES31" s="436"/>
      <c r="ET31" s="436"/>
      <c r="EU31" s="436"/>
      <c r="EV31" s="436"/>
      <c r="EW31" s="432"/>
      <c r="EX31" s="432"/>
      <c r="EY31" s="432"/>
      <c r="EZ31" s="432"/>
      <c r="FA31" s="432"/>
      <c r="FB31" s="432"/>
      <c r="FC31" s="432"/>
      <c r="FD31" s="432"/>
      <c r="FE31" s="432"/>
      <c r="FF31" s="432"/>
      <c r="FG31" s="432"/>
      <c r="FH31" s="432"/>
      <c r="FI31" s="432"/>
      <c r="FJ31" s="432"/>
      <c r="FK31" s="432"/>
      <c r="FL31" s="432"/>
      <c r="FM31" s="432"/>
      <c r="FN31" s="432"/>
      <c r="FO31" s="432"/>
      <c r="FP31" s="432"/>
      <c r="FQ31" s="432"/>
      <c r="FR31" s="432"/>
      <c r="FS31" s="432"/>
      <c r="FT31" s="432"/>
      <c r="FU31" s="432"/>
      <c r="FV31" s="432"/>
      <c r="FW31" s="432"/>
      <c r="FX31" s="418" t="s">
        <v>249</v>
      </c>
      <c r="FY31" s="418"/>
      <c r="FZ31" s="418"/>
      <c r="GA31" s="418"/>
      <c r="GB31" s="418"/>
      <c r="GC31" s="418"/>
      <c r="GD31" s="418"/>
      <c r="GE31" s="418"/>
      <c r="GF31" s="418"/>
      <c r="GG31" s="418"/>
      <c r="GH31" s="418"/>
      <c r="GI31" s="418"/>
      <c r="GJ31" s="418"/>
      <c r="GK31" s="418"/>
      <c r="GL31" s="418"/>
      <c r="GM31" s="418"/>
      <c r="GN31" s="418"/>
      <c r="GO31" s="418"/>
      <c r="GP31" s="418"/>
      <c r="GQ31" s="418"/>
      <c r="GR31" s="418"/>
      <c r="GS31" s="418"/>
      <c r="GT31" s="418"/>
      <c r="GU31" s="418"/>
      <c r="GV31" s="418"/>
      <c r="GW31" s="418"/>
      <c r="GX31" s="418"/>
      <c r="GY31" s="418"/>
      <c r="GZ31" s="418"/>
      <c r="HA31" s="418"/>
      <c r="HB31" s="418"/>
      <c r="HC31" s="418"/>
      <c r="HD31" s="418"/>
      <c r="HE31" s="418"/>
      <c r="HF31" s="418"/>
      <c r="HG31" s="418"/>
      <c r="HH31" s="418"/>
      <c r="HI31" s="418"/>
      <c r="HJ31" s="419"/>
      <c r="HK31" s="419"/>
      <c r="HL31" s="419"/>
      <c r="HM31" s="419"/>
      <c r="HN31" s="419"/>
      <c r="HO31" s="419"/>
      <c r="HP31" s="419"/>
      <c r="HQ31" s="419"/>
      <c r="HR31" s="419"/>
      <c r="HS31" s="419"/>
      <c r="HT31" s="419"/>
      <c r="HU31" s="419"/>
      <c r="HV31" s="419"/>
      <c r="HW31" s="419"/>
      <c r="HX31" s="419"/>
      <c r="HY31" s="419"/>
      <c r="HZ31" s="419"/>
      <c r="IA31" s="419"/>
      <c r="IB31" s="419"/>
      <c r="IC31" s="419"/>
      <c r="ID31" s="419"/>
      <c r="IE31" s="419"/>
      <c r="IF31" s="419"/>
      <c r="IG31" s="419"/>
      <c r="IH31" s="419"/>
      <c r="II31" s="420"/>
    </row>
    <row r="32" spans="1:243" s="48" customFormat="1" ht="85.5" customHeight="1">
      <c r="A32" s="421">
        <v>21</v>
      </c>
      <c r="B32" s="422"/>
      <c r="C32" s="422"/>
      <c r="D32" s="423"/>
      <c r="E32" s="424" t="s">
        <v>76</v>
      </c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6"/>
      <c r="R32" s="427" t="s">
        <v>244</v>
      </c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7" t="s">
        <v>245</v>
      </c>
      <c r="AD32" s="428"/>
      <c r="AE32" s="428"/>
      <c r="AF32" s="428"/>
      <c r="AG32" s="428"/>
      <c r="AH32" s="428"/>
      <c r="AI32" s="428"/>
      <c r="AJ32" s="428"/>
      <c r="AK32" s="428"/>
      <c r="AL32" s="428"/>
      <c r="AM32" s="429"/>
      <c r="AN32" s="430"/>
      <c r="AO32" s="430"/>
      <c r="AP32" s="430"/>
      <c r="AQ32" s="430"/>
      <c r="AR32" s="430"/>
      <c r="AS32" s="430"/>
      <c r="AT32" s="430"/>
      <c r="AU32" s="430"/>
      <c r="AV32" s="430"/>
      <c r="AW32" s="430"/>
      <c r="AX32" s="430"/>
      <c r="AY32" s="430"/>
      <c r="AZ32" s="430"/>
      <c r="BA32" s="430"/>
      <c r="BB32" s="430"/>
      <c r="BC32" s="430"/>
      <c r="BD32" s="430"/>
      <c r="BE32" s="430"/>
      <c r="BF32" s="430"/>
      <c r="BG32" s="430"/>
      <c r="BH32" s="430"/>
      <c r="BI32" s="430"/>
      <c r="BJ32" s="430"/>
      <c r="BK32" s="430"/>
      <c r="BL32" s="430"/>
      <c r="BM32" s="430"/>
      <c r="BN32" s="430"/>
      <c r="BO32" s="430"/>
      <c r="BP32" s="430"/>
      <c r="BQ32" s="430"/>
      <c r="BR32" s="430"/>
      <c r="BS32" s="430"/>
      <c r="BT32" s="430"/>
      <c r="BU32" s="431" t="s">
        <v>79</v>
      </c>
      <c r="BV32" s="431"/>
      <c r="BW32" s="431"/>
      <c r="BX32" s="431"/>
      <c r="BY32" s="431"/>
      <c r="BZ32" s="431"/>
      <c r="CA32" s="431"/>
      <c r="CB32" s="431"/>
      <c r="CC32" s="431" t="s">
        <v>82</v>
      </c>
      <c r="CD32" s="431"/>
      <c r="CE32" s="431"/>
      <c r="CF32" s="431"/>
      <c r="CG32" s="431"/>
      <c r="CH32" s="431"/>
      <c r="CI32" s="431"/>
      <c r="CJ32" s="431"/>
      <c r="CK32" s="431" t="s">
        <v>248</v>
      </c>
      <c r="CL32" s="431"/>
      <c r="CM32" s="431"/>
      <c r="CN32" s="431"/>
      <c r="CO32" s="431"/>
      <c r="CP32" s="431"/>
      <c r="CQ32" s="431"/>
      <c r="CR32" s="431"/>
      <c r="CS32" s="432" t="s">
        <v>246</v>
      </c>
      <c r="CT32" s="432"/>
      <c r="CU32" s="432"/>
      <c r="CV32" s="432"/>
      <c r="CW32" s="432"/>
      <c r="CX32" s="432"/>
      <c r="CY32" s="432"/>
      <c r="CZ32" s="432"/>
      <c r="DA32" s="432" t="s">
        <v>246</v>
      </c>
      <c r="DB32" s="432"/>
      <c r="DC32" s="432"/>
      <c r="DD32" s="432"/>
      <c r="DE32" s="432"/>
      <c r="DF32" s="432"/>
      <c r="DG32" s="432"/>
      <c r="DH32" s="432"/>
      <c r="DI32" s="432" t="s">
        <v>246</v>
      </c>
      <c r="DJ32" s="432"/>
      <c r="DK32" s="432"/>
      <c r="DL32" s="432"/>
      <c r="DM32" s="432"/>
      <c r="DN32" s="432"/>
      <c r="DO32" s="432"/>
      <c r="DP32" s="432"/>
      <c r="DQ32" s="432"/>
      <c r="DR32" s="432"/>
      <c r="DS32" s="432"/>
      <c r="DT32" s="432"/>
      <c r="DU32" s="432"/>
      <c r="DV32" s="432"/>
      <c r="DW32" s="432"/>
      <c r="DX32" s="432"/>
      <c r="DY32" s="432"/>
      <c r="DZ32" s="432"/>
      <c r="EA32" s="432"/>
      <c r="EB32" s="432"/>
      <c r="EC32" s="430"/>
      <c r="ED32" s="430"/>
      <c r="EE32" s="430"/>
      <c r="EF32" s="430"/>
      <c r="EG32" s="430"/>
      <c r="EH32" s="430"/>
      <c r="EI32" s="430"/>
      <c r="EJ32" s="430"/>
      <c r="EK32" s="430"/>
      <c r="EL32" s="430"/>
      <c r="EM32" s="430"/>
      <c r="EN32" s="436">
        <v>1.33</v>
      </c>
      <c r="EO32" s="436"/>
      <c r="EP32" s="436"/>
      <c r="EQ32" s="436"/>
      <c r="ER32" s="436"/>
      <c r="ES32" s="436"/>
      <c r="ET32" s="436"/>
      <c r="EU32" s="436"/>
      <c r="EV32" s="436"/>
      <c r="EW32" s="432"/>
      <c r="EX32" s="432"/>
      <c r="EY32" s="432"/>
      <c r="EZ32" s="432"/>
      <c r="FA32" s="432"/>
      <c r="FB32" s="432"/>
      <c r="FC32" s="432"/>
      <c r="FD32" s="432"/>
      <c r="FE32" s="432"/>
      <c r="FF32" s="432"/>
      <c r="FG32" s="432"/>
      <c r="FH32" s="432"/>
      <c r="FI32" s="432"/>
      <c r="FJ32" s="432"/>
      <c r="FK32" s="432"/>
      <c r="FL32" s="432"/>
      <c r="FM32" s="432"/>
      <c r="FN32" s="432"/>
      <c r="FO32" s="432"/>
      <c r="FP32" s="432"/>
      <c r="FQ32" s="432"/>
      <c r="FR32" s="432"/>
      <c r="FS32" s="432"/>
      <c r="FT32" s="432"/>
      <c r="FU32" s="432"/>
      <c r="FV32" s="432"/>
      <c r="FW32" s="432"/>
      <c r="FX32" s="418" t="s">
        <v>250</v>
      </c>
      <c r="FY32" s="418"/>
      <c r="FZ32" s="418"/>
      <c r="GA32" s="418"/>
      <c r="GB32" s="418"/>
      <c r="GC32" s="418"/>
      <c r="GD32" s="418"/>
      <c r="GE32" s="418"/>
      <c r="GF32" s="418"/>
      <c r="GG32" s="418"/>
      <c r="GH32" s="418"/>
      <c r="GI32" s="418"/>
      <c r="GJ32" s="418"/>
      <c r="GK32" s="418"/>
      <c r="GL32" s="418"/>
      <c r="GM32" s="418"/>
      <c r="GN32" s="418"/>
      <c r="GO32" s="418"/>
      <c r="GP32" s="418"/>
      <c r="GQ32" s="418"/>
      <c r="GR32" s="418"/>
      <c r="GS32" s="418"/>
      <c r="GT32" s="418"/>
      <c r="GU32" s="418"/>
      <c r="GV32" s="418"/>
      <c r="GW32" s="418"/>
      <c r="GX32" s="418"/>
      <c r="GY32" s="418"/>
      <c r="GZ32" s="418"/>
      <c r="HA32" s="418"/>
      <c r="HB32" s="418"/>
      <c r="HC32" s="418"/>
      <c r="HD32" s="418"/>
      <c r="HE32" s="418"/>
      <c r="HF32" s="418"/>
      <c r="HG32" s="418"/>
      <c r="HH32" s="418"/>
      <c r="HI32" s="418"/>
      <c r="HJ32" s="419"/>
      <c r="HK32" s="419"/>
      <c r="HL32" s="419"/>
      <c r="HM32" s="419"/>
      <c r="HN32" s="419"/>
      <c r="HO32" s="419"/>
      <c r="HP32" s="419"/>
      <c r="HQ32" s="419"/>
      <c r="HR32" s="419"/>
      <c r="HS32" s="419"/>
      <c r="HT32" s="419"/>
      <c r="HU32" s="419"/>
      <c r="HV32" s="419"/>
      <c r="HW32" s="419"/>
      <c r="HX32" s="419"/>
      <c r="HY32" s="419"/>
      <c r="HZ32" s="419"/>
      <c r="IA32" s="419"/>
      <c r="IB32" s="419"/>
      <c r="IC32" s="419"/>
      <c r="ID32" s="419"/>
      <c r="IE32" s="419"/>
      <c r="IF32" s="419"/>
      <c r="IG32" s="419"/>
      <c r="IH32" s="419"/>
      <c r="II32" s="420"/>
    </row>
    <row r="33" spans="1:243" s="48" customFormat="1" ht="15.75">
      <c r="A33" s="421"/>
      <c r="B33" s="422"/>
      <c r="C33" s="422"/>
      <c r="D33" s="423"/>
      <c r="E33" s="476" t="s">
        <v>251</v>
      </c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8"/>
      <c r="R33" s="427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79"/>
      <c r="AD33" s="479"/>
      <c r="AE33" s="479"/>
      <c r="AF33" s="479"/>
      <c r="AG33" s="479"/>
      <c r="AH33" s="479"/>
      <c r="AI33" s="479"/>
      <c r="AJ33" s="479"/>
      <c r="AK33" s="479"/>
      <c r="AL33" s="479"/>
      <c r="AM33" s="479"/>
      <c r="AN33" s="430">
        <f>SUM(AN17:AV32)</f>
        <v>6.9799999999999995</v>
      </c>
      <c r="AO33" s="430"/>
      <c r="AP33" s="430"/>
      <c r="AQ33" s="430"/>
      <c r="AR33" s="430"/>
      <c r="AS33" s="430"/>
      <c r="AT33" s="430"/>
      <c r="AU33" s="430"/>
      <c r="AV33" s="430"/>
      <c r="AW33" s="430"/>
      <c r="AX33" s="430"/>
      <c r="AY33" s="430"/>
      <c r="AZ33" s="430"/>
      <c r="BA33" s="430"/>
      <c r="BB33" s="430"/>
      <c r="BC33" s="430"/>
      <c r="BD33" s="430"/>
      <c r="BE33" s="430"/>
      <c r="BF33" s="430">
        <f>SUM(BF12:BM32)</f>
        <v>26.52</v>
      </c>
      <c r="BG33" s="430"/>
      <c r="BH33" s="430"/>
      <c r="BI33" s="430"/>
      <c r="BJ33" s="430"/>
      <c r="BK33" s="430"/>
      <c r="BL33" s="430"/>
      <c r="BM33" s="430"/>
      <c r="BN33" s="430"/>
      <c r="BO33" s="430"/>
      <c r="BP33" s="430"/>
      <c r="BQ33" s="430"/>
      <c r="BR33" s="430"/>
      <c r="BS33" s="430"/>
      <c r="BT33" s="430"/>
      <c r="BU33" s="431"/>
      <c r="BV33" s="431"/>
      <c r="BW33" s="431"/>
      <c r="BX33" s="431"/>
      <c r="BY33" s="431"/>
      <c r="BZ33" s="431"/>
      <c r="CA33" s="431"/>
      <c r="CB33" s="431"/>
      <c r="CC33" s="431"/>
      <c r="CD33" s="431"/>
      <c r="CE33" s="431"/>
      <c r="CF33" s="431"/>
      <c r="CG33" s="431"/>
      <c r="CH33" s="431"/>
      <c r="CI33" s="431"/>
      <c r="CJ33" s="431"/>
      <c r="CK33" s="432"/>
      <c r="CL33" s="432"/>
      <c r="CM33" s="432"/>
      <c r="CN33" s="432"/>
      <c r="CO33" s="432"/>
      <c r="CP33" s="432"/>
      <c r="CQ33" s="432"/>
      <c r="CR33" s="432"/>
      <c r="CS33" s="432"/>
      <c r="CT33" s="432"/>
      <c r="CU33" s="432"/>
      <c r="CV33" s="432"/>
      <c r="CW33" s="432"/>
      <c r="CX33" s="432"/>
      <c r="CY33" s="432"/>
      <c r="CZ33" s="432"/>
      <c r="DA33" s="432"/>
      <c r="DB33" s="432"/>
      <c r="DC33" s="432"/>
      <c r="DD33" s="432"/>
      <c r="DE33" s="432"/>
      <c r="DF33" s="432"/>
      <c r="DG33" s="432"/>
      <c r="DH33" s="432"/>
      <c r="DI33" s="432"/>
      <c r="DJ33" s="432"/>
      <c r="DK33" s="432"/>
      <c r="DL33" s="432"/>
      <c r="DM33" s="432"/>
      <c r="DN33" s="432"/>
      <c r="DO33" s="432"/>
      <c r="DP33" s="432"/>
      <c r="DQ33" s="432"/>
      <c r="DR33" s="432"/>
      <c r="DS33" s="432"/>
      <c r="DT33" s="432"/>
      <c r="DU33" s="432"/>
      <c r="DV33" s="432"/>
      <c r="DW33" s="432"/>
      <c r="DX33" s="432"/>
      <c r="DY33" s="432"/>
      <c r="DZ33" s="432"/>
      <c r="EA33" s="432"/>
      <c r="EB33" s="432"/>
      <c r="EC33" s="430"/>
      <c r="ED33" s="430"/>
      <c r="EE33" s="430"/>
      <c r="EF33" s="430"/>
      <c r="EG33" s="430"/>
      <c r="EH33" s="430"/>
      <c r="EI33" s="430"/>
      <c r="EJ33" s="430"/>
      <c r="EK33" s="430"/>
      <c r="EL33" s="430"/>
      <c r="EM33" s="430"/>
      <c r="EN33" s="436">
        <f>SUM(EN12:EV32)</f>
        <v>172.77</v>
      </c>
      <c r="EO33" s="436"/>
      <c r="EP33" s="436"/>
      <c r="EQ33" s="436"/>
      <c r="ER33" s="436"/>
      <c r="ES33" s="436"/>
      <c r="ET33" s="436"/>
      <c r="EU33" s="436"/>
      <c r="EV33" s="436"/>
      <c r="EW33" s="432"/>
      <c r="EX33" s="432"/>
      <c r="EY33" s="432"/>
      <c r="EZ33" s="432"/>
      <c r="FA33" s="432"/>
      <c r="FB33" s="432"/>
      <c r="FC33" s="432"/>
      <c r="FD33" s="432"/>
      <c r="FE33" s="432"/>
      <c r="FF33" s="432"/>
      <c r="FG33" s="432"/>
      <c r="FH33" s="432"/>
      <c r="FI33" s="432"/>
      <c r="FJ33" s="432"/>
      <c r="FK33" s="432"/>
      <c r="FL33" s="432"/>
      <c r="FM33" s="432"/>
      <c r="FN33" s="432"/>
      <c r="FO33" s="432"/>
      <c r="FP33" s="432"/>
      <c r="FQ33" s="432"/>
      <c r="FR33" s="432"/>
      <c r="FS33" s="432"/>
      <c r="FT33" s="432"/>
      <c r="FU33" s="432"/>
      <c r="FV33" s="432"/>
      <c r="FW33" s="432"/>
      <c r="FX33" s="418"/>
      <c r="FY33" s="418"/>
      <c r="FZ33" s="418"/>
      <c r="GA33" s="418"/>
      <c r="GB33" s="418"/>
      <c r="GC33" s="418"/>
      <c r="GD33" s="418"/>
      <c r="GE33" s="418"/>
      <c r="GF33" s="418"/>
      <c r="GG33" s="418"/>
      <c r="GH33" s="418"/>
      <c r="GI33" s="418"/>
      <c r="GJ33" s="418"/>
      <c r="GK33" s="418"/>
      <c r="GL33" s="418"/>
      <c r="GM33" s="418"/>
      <c r="GN33" s="418"/>
      <c r="GO33" s="418"/>
      <c r="GP33" s="418"/>
      <c r="GQ33" s="418"/>
      <c r="GR33" s="418"/>
      <c r="GS33" s="418"/>
      <c r="GT33" s="418"/>
      <c r="GU33" s="418"/>
      <c r="GV33" s="418"/>
      <c r="GW33" s="418"/>
      <c r="GX33" s="418"/>
      <c r="GY33" s="418"/>
      <c r="GZ33" s="418"/>
      <c r="HA33" s="418"/>
      <c r="HB33" s="418"/>
      <c r="HC33" s="418"/>
      <c r="HD33" s="418"/>
      <c r="HE33" s="418"/>
      <c r="HF33" s="418"/>
      <c r="HG33" s="418"/>
      <c r="HH33" s="418"/>
      <c r="HI33" s="418"/>
      <c r="HJ33" s="419"/>
      <c r="HK33" s="419"/>
      <c r="HL33" s="419"/>
      <c r="HM33" s="419"/>
      <c r="HN33" s="419"/>
      <c r="HO33" s="419"/>
      <c r="HP33" s="419"/>
      <c r="HQ33" s="419"/>
      <c r="HR33" s="419"/>
      <c r="HS33" s="419"/>
      <c r="HT33" s="419"/>
      <c r="HU33" s="419"/>
      <c r="HV33" s="419"/>
      <c r="HW33" s="419"/>
      <c r="HX33" s="419"/>
      <c r="HY33" s="419"/>
      <c r="HZ33" s="419"/>
      <c r="IA33" s="419"/>
      <c r="IB33" s="419"/>
      <c r="IC33" s="419"/>
      <c r="ID33" s="419"/>
      <c r="IE33" s="419"/>
      <c r="IF33" s="419"/>
      <c r="IG33" s="419"/>
      <c r="IH33" s="419"/>
      <c r="II33" s="420"/>
    </row>
    <row r="34" spans="1:243" s="48" customFormat="1" ht="12.75">
      <c r="A34" s="461"/>
      <c r="B34" s="462"/>
      <c r="C34" s="462"/>
      <c r="D34" s="463"/>
      <c r="E34" s="473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5"/>
      <c r="R34" s="467"/>
      <c r="S34" s="468"/>
      <c r="T34" s="468"/>
      <c r="U34" s="468"/>
      <c r="V34" s="468"/>
      <c r="W34" s="468"/>
      <c r="X34" s="468"/>
      <c r="Y34" s="468"/>
      <c r="Z34" s="468"/>
      <c r="AA34" s="468"/>
      <c r="AB34" s="468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59"/>
      <c r="AO34" s="459"/>
      <c r="AP34" s="459"/>
      <c r="AQ34" s="459"/>
      <c r="AR34" s="459"/>
      <c r="AS34" s="459"/>
      <c r="AT34" s="459"/>
      <c r="AU34" s="459"/>
      <c r="AV34" s="459"/>
      <c r="AW34" s="459"/>
      <c r="AX34" s="459"/>
      <c r="AY34" s="459"/>
      <c r="AZ34" s="459"/>
      <c r="BA34" s="459"/>
      <c r="BB34" s="459"/>
      <c r="BC34" s="459"/>
      <c r="BD34" s="459"/>
      <c r="BE34" s="459"/>
      <c r="BF34" s="459"/>
      <c r="BG34" s="459"/>
      <c r="BH34" s="459"/>
      <c r="BI34" s="459"/>
      <c r="BJ34" s="459"/>
      <c r="BK34" s="459"/>
      <c r="BL34" s="459"/>
      <c r="BM34" s="459"/>
      <c r="BN34" s="459"/>
      <c r="BO34" s="459"/>
      <c r="BP34" s="459"/>
      <c r="BQ34" s="459"/>
      <c r="BR34" s="459"/>
      <c r="BS34" s="459"/>
      <c r="BT34" s="459"/>
      <c r="BU34" s="460"/>
      <c r="BV34" s="460"/>
      <c r="BW34" s="460"/>
      <c r="BX34" s="460"/>
      <c r="BY34" s="460"/>
      <c r="BZ34" s="460"/>
      <c r="CA34" s="460"/>
      <c r="CB34" s="460"/>
      <c r="CC34" s="460"/>
      <c r="CD34" s="460"/>
      <c r="CE34" s="460"/>
      <c r="CF34" s="460"/>
      <c r="CG34" s="460"/>
      <c r="CH34" s="460"/>
      <c r="CI34" s="460"/>
      <c r="CJ34" s="460"/>
      <c r="CK34" s="459"/>
      <c r="CL34" s="459"/>
      <c r="CM34" s="459"/>
      <c r="CN34" s="459"/>
      <c r="CO34" s="459"/>
      <c r="CP34" s="459"/>
      <c r="CQ34" s="459"/>
      <c r="CR34" s="459"/>
      <c r="CS34" s="459"/>
      <c r="CT34" s="459"/>
      <c r="CU34" s="459"/>
      <c r="CV34" s="459"/>
      <c r="CW34" s="459"/>
      <c r="CX34" s="459"/>
      <c r="CY34" s="459"/>
      <c r="CZ34" s="459"/>
      <c r="DA34" s="459"/>
      <c r="DB34" s="459"/>
      <c r="DC34" s="459"/>
      <c r="DD34" s="459"/>
      <c r="DE34" s="459"/>
      <c r="DF34" s="459"/>
      <c r="DG34" s="459"/>
      <c r="DH34" s="459"/>
      <c r="DI34" s="459"/>
      <c r="DJ34" s="459"/>
      <c r="DK34" s="459"/>
      <c r="DL34" s="459"/>
      <c r="DM34" s="459"/>
      <c r="DN34" s="459"/>
      <c r="DO34" s="459"/>
      <c r="DP34" s="459"/>
      <c r="DQ34" s="459"/>
      <c r="DR34" s="459"/>
      <c r="DS34" s="459"/>
      <c r="DT34" s="459"/>
      <c r="DU34" s="459"/>
      <c r="DV34" s="459"/>
      <c r="DW34" s="459"/>
      <c r="DX34" s="459"/>
      <c r="DY34" s="459"/>
      <c r="DZ34" s="459"/>
      <c r="EA34" s="459"/>
      <c r="EB34" s="459"/>
      <c r="EC34" s="470"/>
      <c r="ED34" s="470"/>
      <c r="EE34" s="470"/>
      <c r="EF34" s="470"/>
      <c r="EG34" s="470"/>
      <c r="EH34" s="470"/>
      <c r="EI34" s="470"/>
      <c r="EJ34" s="470"/>
      <c r="EK34" s="470"/>
      <c r="EL34" s="470"/>
      <c r="EM34" s="470"/>
      <c r="EN34" s="472"/>
      <c r="EO34" s="472"/>
      <c r="EP34" s="472"/>
      <c r="EQ34" s="472"/>
      <c r="ER34" s="472"/>
      <c r="ES34" s="472"/>
      <c r="ET34" s="472"/>
      <c r="EU34" s="472"/>
      <c r="EV34" s="472"/>
      <c r="EW34" s="459"/>
      <c r="EX34" s="459"/>
      <c r="EY34" s="459"/>
      <c r="EZ34" s="459"/>
      <c r="FA34" s="459"/>
      <c r="FB34" s="459"/>
      <c r="FC34" s="459"/>
      <c r="FD34" s="459"/>
      <c r="FE34" s="459"/>
      <c r="FF34" s="459"/>
      <c r="FG34" s="459"/>
      <c r="FH34" s="459"/>
      <c r="FI34" s="459"/>
      <c r="FJ34" s="459"/>
      <c r="FK34" s="459"/>
      <c r="FL34" s="459"/>
      <c r="FM34" s="459"/>
      <c r="FN34" s="459"/>
      <c r="FO34" s="459"/>
      <c r="FP34" s="459"/>
      <c r="FQ34" s="459"/>
      <c r="FR34" s="459"/>
      <c r="FS34" s="459"/>
      <c r="FT34" s="459"/>
      <c r="FU34" s="459"/>
      <c r="FV34" s="459"/>
      <c r="FW34" s="459"/>
      <c r="FX34" s="456"/>
      <c r="FY34" s="456"/>
      <c r="FZ34" s="456"/>
      <c r="GA34" s="456"/>
      <c r="GB34" s="456"/>
      <c r="GC34" s="456"/>
      <c r="GD34" s="456"/>
      <c r="GE34" s="456"/>
      <c r="GF34" s="456"/>
      <c r="GG34" s="456"/>
      <c r="GH34" s="456"/>
      <c r="GI34" s="456"/>
      <c r="GJ34" s="456"/>
      <c r="GK34" s="456"/>
      <c r="GL34" s="456"/>
      <c r="GM34" s="456"/>
      <c r="GN34" s="456"/>
      <c r="GO34" s="456"/>
      <c r="GP34" s="456"/>
      <c r="GQ34" s="456"/>
      <c r="GR34" s="456"/>
      <c r="GS34" s="456"/>
      <c r="GT34" s="456"/>
      <c r="GU34" s="456"/>
      <c r="GV34" s="456"/>
      <c r="GW34" s="456"/>
      <c r="GX34" s="456"/>
      <c r="GY34" s="456"/>
      <c r="GZ34" s="456"/>
      <c r="HA34" s="456"/>
      <c r="HB34" s="456"/>
      <c r="HC34" s="456"/>
      <c r="HD34" s="456"/>
      <c r="HE34" s="456"/>
      <c r="HF34" s="456"/>
      <c r="HG34" s="456"/>
      <c r="HH34" s="456"/>
      <c r="HI34" s="456"/>
      <c r="HJ34" s="457"/>
      <c r="HK34" s="457"/>
      <c r="HL34" s="457"/>
      <c r="HM34" s="457"/>
      <c r="HN34" s="457"/>
      <c r="HO34" s="457"/>
      <c r="HP34" s="457"/>
      <c r="HQ34" s="457"/>
      <c r="HR34" s="457"/>
      <c r="HS34" s="457"/>
      <c r="HT34" s="457"/>
      <c r="HU34" s="457"/>
      <c r="HV34" s="457"/>
      <c r="HW34" s="457"/>
      <c r="HX34" s="457"/>
      <c r="HY34" s="457"/>
      <c r="HZ34" s="457"/>
      <c r="IA34" s="457"/>
      <c r="IB34" s="457"/>
      <c r="IC34" s="457"/>
      <c r="ID34" s="457"/>
      <c r="IE34" s="457"/>
      <c r="IF34" s="457"/>
      <c r="IG34" s="457"/>
      <c r="IH34" s="457"/>
      <c r="II34" s="458"/>
    </row>
    <row r="35" spans="1:243" s="48" customFormat="1" ht="12.75">
      <c r="A35" s="461"/>
      <c r="B35" s="462"/>
      <c r="C35" s="462"/>
      <c r="D35" s="463"/>
      <c r="E35" s="464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6"/>
      <c r="R35" s="467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9"/>
      <c r="AD35" s="469"/>
      <c r="AE35" s="469"/>
      <c r="AF35" s="469"/>
      <c r="AG35" s="469"/>
      <c r="AH35" s="469"/>
      <c r="AI35" s="469"/>
      <c r="AJ35" s="469"/>
      <c r="AK35" s="469"/>
      <c r="AL35" s="469"/>
      <c r="AM35" s="469"/>
      <c r="AN35" s="459"/>
      <c r="AO35" s="459"/>
      <c r="AP35" s="459"/>
      <c r="AQ35" s="459"/>
      <c r="AR35" s="459"/>
      <c r="AS35" s="459"/>
      <c r="AT35" s="459"/>
      <c r="AU35" s="459"/>
      <c r="AV35" s="459"/>
      <c r="AW35" s="459"/>
      <c r="AX35" s="459"/>
      <c r="AY35" s="459"/>
      <c r="AZ35" s="459"/>
      <c r="BA35" s="459"/>
      <c r="BB35" s="459"/>
      <c r="BC35" s="459"/>
      <c r="BD35" s="459"/>
      <c r="BE35" s="459"/>
      <c r="BF35" s="459"/>
      <c r="BG35" s="459"/>
      <c r="BH35" s="459"/>
      <c r="BI35" s="459"/>
      <c r="BJ35" s="459"/>
      <c r="BK35" s="459"/>
      <c r="BL35" s="459"/>
      <c r="BM35" s="459"/>
      <c r="BN35" s="459"/>
      <c r="BO35" s="459"/>
      <c r="BP35" s="459"/>
      <c r="BQ35" s="459"/>
      <c r="BR35" s="459"/>
      <c r="BS35" s="459"/>
      <c r="BT35" s="459"/>
      <c r="BU35" s="460"/>
      <c r="BV35" s="460"/>
      <c r="BW35" s="460"/>
      <c r="BX35" s="460"/>
      <c r="BY35" s="460"/>
      <c r="BZ35" s="460"/>
      <c r="CA35" s="460"/>
      <c r="CB35" s="460"/>
      <c r="CC35" s="460"/>
      <c r="CD35" s="460"/>
      <c r="CE35" s="460"/>
      <c r="CF35" s="460"/>
      <c r="CG35" s="460"/>
      <c r="CH35" s="460"/>
      <c r="CI35" s="460"/>
      <c r="CJ35" s="460"/>
      <c r="CK35" s="459"/>
      <c r="CL35" s="459"/>
      <c r="CM35" s="459"/>
      <c r="CN35" s="459"/>
      <c r="CO35" s="459"/>
      <c r="CP35" s="459"/>
      <c r="CQ35" s="459"/>
      <c r="CR35" s="459"/>
      <c r="CS35" s="459"/>
      <c r="CT35" s="459"/>
      <c r="CU35" s="459"/>
      <c r="CV35" s="459"/>
      <c r="CW35" s="459"/>
      <c r="CX35" s="459"/>
      <c r="CY35" s="459"/>
      <c r="CZ35" s="459"/>
      <c r="DA35" s="459"/>
      <c r="DB35" s="459"/>
      <c r="DC35" s="459"/>
      <c r="DD35" s="459"/>
      <c r="DE35" s="459"/>
      <c r="DF35" s="459"/>
      <c r="DG35" s="459"/>
      <c r="DH35" s="459"/>
      <c r="DI35" s="459"/>
      <c r="DJ35" s="459"/>
      <c r="DK35" s="459"/>
      <c r="DL35" s="459"/>
      <c r="DM35" s="459"/>
      <c r="DN35" s="459"/>
      <c r="DO35" s="459"/>
      <c r="DP35" s="459"/>
      <c r="DQ35" s="459"/>
      <c r="DR35" s="459"/>
      <c r="DS35" s="459"/>
      <c r="DT35" s="459"/>
      <c r="DU35" s="459"/>
      <c r="DV35" s="459"/>
      <c r="DW35" s="459"/>
      <c r="DX35" s="459"/>
      <c r="DY35" s="459"/>
      <c r="DZ35" s="459"/>
      <c r="EA35" s="459"/>
      <c r="EB35" s="459"/>
      <c r="EC35" s="470"/>
      <c r="ED35" s="470"/>
      <c r="EE35" s="470"/>
      <c r="EF35" s="470"/>
      <c r="EG35" s="470"/>
      <c r="EH35" s="470"/>
      <c r="EI35" s="470"/>
      <c r="EJ35" s="470"/>
      <c r="EK35" s="470"/>
      <c r="EL35" s="470"/>
      <c r="EM35" s="470"/>
      <c r="EN35" s="472"/>
      <c r="EO35" s="472"/>
      <c r="EP35" s="472"/>
      <c r="EQ35" s="472"/>
      <c r="ER35" s="472"/>
      <c r="ES35" s="472"/>
      <c r="ET35" s="472"/>
      <c r="EU35" s="472"/>
      <c r="EV35" s="472"/>
      <c r="EW35" s="459"/>
      <c r="EX35" s="459"/>
      <c r="EY35" s="459"/>
      <c r="EZ35" s="459"/>
      <c r="FA35" s="459"/>
      <c r="FB35" s="459"/>
      <c r="FC35" s="459"/>
      <c r="FD35" s="459"/>
      <c r="FE35" s="459"/>
      <c r="FF35" s="459"/>
      <c r="FG35" s="459"/>
      <c r="FH35" s="459"/>
      <c r="FI35" s="459"/>
      <c r="FJ35" s="459"/>
      <c r="FK35" s="459"/>
      <c r="FL35" s="459"/>
      <c r="FM35" s="459"/>
      <c r="FN35" s="459"/>
      <c r="FO35" s="459"/>
      <c r="FP35" s="459"/>
      <c r="FQ35" s="459"/>
      <c r="FR35" s="459"/>
      <c r="FS35" s="459"/>
      <c r="FT35" s="459"/>
      <c r="FU35" s="459"/>
      <c r="FV35" s="459"/>
      <c r="FW35" s="459"/>
      <c r="FX35" s="456"/>
      <c r="FY35" s="456"/>
      <c r="FZ35" s="456"/>
      <c r="GA35" s="456"/>
      <c r="GB35" s="456"/>
      <c r="GC35" s="456"/>
      <c r="GD35" s="456"/>
      <c r="GE35" s="456"/>
      <c r="GF35" s="456"/>
      <c r="GG35" s="456"/>
      <c r="GH35" s="456"/>
      <c r="GI35" s="456"/>
      <c r="GJ35" s="456"/>
      <c r="GK35" s="456"/>
      <c r="GL35" s="456"/>
      <c r="GM35" s="456"/>
      <c r="GN35" s="456"/>
      <c r="GO35" s="456"/>
      <c r="GP35" s="456"/>
      <c r="GQ35" s="456"/>
      <c r="GR35" s="456"/>
      <c r="GS35" s="456"/>
      <c r="GT35" s="456"/>
      <c r="GU35" s="456"/>
      <c r="GV35" s="456"/>
      <c r="GW35" s="456"/>
      <c r="GX35" s="456"/>
      <c r="GY35" s="456"/>
      <c r="GZ35" s="456"/>
      <c r="HA35" s="456"/>
      <c r="HB35" s="456"/>
      <c r="HC35" s="456"/>
      <c r="HD35" s="456"/>
      <c r="HE35" s="456"/>
      <c r="HF35" s="456"/>
      <c r="HG35" s="456"/>
      <c r="HH35" s="456"/>
      <c r="HI35" s="456"/>
      <c r="HJ35" s="457"/>
      <c r="HK35" s="457"/>
      <c r="HL35" s="457"/>
      <c r="HM35" s="457"/>
      <c r="HN35" s="457"/>
      <c r="HO35" s="457"/>
      <c r="HP35" s="457"/>
      <c r="HQ35" s="457"/>
      <c r="HR35" s="457"/>
      <c r="HS35" s="457"/>
      <c r="HT35" s="457"/>
      <c r="HU35" s="457"/>
      <c r="HV35" s="457"/>
      <c r="HW35" s="457"/>
      <c r="HX35" s="457"/>
      <c r="HY35" s="457"/>
      <c r="HZ35" s="457"/>
      <c r="IA35" s="457"/>
      <c r="IB35" s="457"/>
      <c r="IC35" s="457"/>
      <c r="ID35" s="457"/>
      <c r="IE35" s="457"/>
      <c r="IF35" s="457"/>
      <c r="IG35" s="457"/>
      <c r="IH35" s="457"/>
      <c r="II35" s="458"/>
    </row>
    <row r="36" spans="1:243" s="48" customFormat="1" ht="12.75">
      <c r="A36" s="461"/>
      <c r="B36" s="462"/>
      <c r="C36" s="462"/>
      <c r="D36" s="463"/>
      <c r="E36" s="464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6"/>
      <c r="R36" s="467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9"/>
      <c r="AD36" s="469"/>
      <c r="AE36" s="469"/>
      <c r="AF36" s="469"/>
      <c r="AG36" s="469"/>
      <c r="AH36" s="469"/>
      <c r="AI36" s="469"/>
      <c r="AJ36" s="469"/>
      <c r="AK36" s="469"/>
      <c r="AL36" s="469"/>
      <c r="AM36" s="469"/>
      <c r="AN36" s="459"/>
      <c r="AO36" s="459"/>
      <c r="AP36" s="459"/>
      <c r="AQ36" s="459"/>
      <c r="AR36" s="459"/>
      <c r="AS36" s="459"/>
      <c r="AT36" s="459"/>
      <c r="AU36" s="459"/>
      <c r="AV36" s="459"/>
      <c r="AW36" s="459"/>
      <c r="AX36" s="459"/>
      <c r="AY36" s="459"/>
      <c r="AZ36" s="459"/>
      <c r="BA36" s="459"/>
      <c r="BB36" s="459"/>
      <c r="BC36" s="459"/>
      <c r="BD36" s="459"/>
      <c r="BE36" s="459"/>
      <c r="BF36" s="459"/>
      <c r="BG36" s="459"/>
      <c r="BH36" s="459"/>
      <c r="BI36" s="459"/>
      <c r="BJ36" s="459"/>
      <c r="BK36" s="459"/>
      <c r="BL36" s="459"/>
      <c r="BM36" s="459"/>
      <c r="BN36" s="459"/>
      <c r="BO36" s="459"/>
      <c r="BP36" s="459"/>
      <c r="BQ36" s="459"/>
      <c r="BR36" s="459"/>
      <c r="BS36" s="459"/>
      <c r="BT36" s="459"/>
      <c r="BU36" s="460"/>
      <c r="BV36" s="460"/>
      <c r="BW36" s="460"/>
      <c r="BX36" s="460"/>
      <c r="BY36" s="460"/>
      <c r="BZ36" s="460"/>
      <c r="CA36" s="460"/>
      <c r="CB36" s="460"/>
      <c r="CC36" s="460"/>
      <c r="CD36" s="460"/>
      <c r="CE36" s="460"/>
      <c r="CF36" s="460"/>
      <c r="CG36" s="460"/>
      <c r="CH36" s="460"/>
      <c r="CI36" s="460"/>
      <c r="CJ36" s="460"/>
      <c r="CK36" s="459"/>
      <c r="CL36" s="459"/>
      <c r="CM36" s="459"/>
      <c r="CN36" s="459"/>
      <c r="CO36" s="459"/>
      <c r="CP36" s="459"/>
      <c r="CQ36" s="459"/>
      <c r="CR36" s="459"/>
      <c r="CS36" s="459"/>
      <c r="CT36" s="459"/>
      <c r="CU36" s="459"/>
      <c r="CV36" s="459"/>
      <c r="CW36" s="459"/>
      <c r="CX36" s="459"/>
      <c r="CY36" s="459"/>
      <c r="CZ36" s="459"/>
      <c r="DA36" s="459"/>
      <c r="DB36" s="459"/>
      <c r="DC36" s="459"/>
      <c r="DD36" s="459"/>
      <c r="DE36" s="459"/>
      <c r="DF36" s="459"/>
      <c r="DG36" s="459"/>
      <c r="DH36" s="459"/>
      <c r="DI36" s="459"/>
      <c r="DJ36" s="459"/>
      <c r="DK36" s="459"/>
      <c r="DL36" s="459"/>
      <c r="DM36" s="459"/>
      <c r="DN36" s="459"/>
      <c r="DO36" s="459"/>
      <c r="DP36" s="459"/>
      <c r="DQ36" s="459"/>
      <c r="DR36" s="459"/>
      <c r="DS36" s="459"/>
      <c r="DT36" s="459"/>
      <c r="DU36" s="459"/>
      <c r="DV36" s="459"/>
      <c r="DW36" s="459"/>
      <c r="DX36" s="459"/>
      <c r="DY36" s="459"/>
      <c r="DZ36" s="459"/>
      <c r="EA36" s="459"/>
      <c r="EB36" s="459"/>
      <c r="EC36" s="470"/>
      <c r="ED36" s="470"/>
      <c r="EE36" s="470"/>
      <c r="EF36" s="470"/>
      <c r="EG36" s="470"/>
      <c r="EH36" s="470"/>
      <c r="EI36" s="470"/>
      <c r="EJ36" s="470"/>
      <c r="EK36" s="470"/>
      <c r="EL36" s="470"/>
      <c r="EM36" s="470"/>
      <c r="EN36" s="472"/>
      <c r="EO36" s="472"/>
      <c r="EP36" s="472"/>
      <c r="EQ36" s="472"/>
      <c r="ER36" s="472"/>
      <c r="ES36" s="472"/>
      <c r="ET36" s="472"/>
      <c r="EU36" s="472"/>
      <c r="EV36" s="472"/>
      <c r="EW36" s="459"/>
      <c r="EX36" s="459"/>
      <c r="EY36" s="459"/>
      <c r="EZ36" s="459"/>
      <c r="FA36" s="459"/>
      <c r="FB36" s="459"/>
      <c r="FC36" s="459"/>
      <c r="FD36" s="459"/>
      <c r="FE36" s="459"/>
      <c r="FF36" s="459"/>
      <c r="FG36" s="459"/>
      <c r="FH36" s="459"/>
      <c r="FI36" s="459"/>
      <c r="FJ36" s="459"/>
      <c r="FK36" s="459"/>
      <c r="FL36" s="459"/>
      <c r="FM36" s="459"/>
      <c r="FN36" s="459"/>
      <c r="FO36" s="459"/>
      <c r="FP36" s="459"/>
      <c r="FQ36" s="459"/>
      <c r="FR36" s="459"/>
      <c r="FS36" s="459"/>
      <c r="FT36" s="459"/>
      <c r="FU36" s="459"/>
      <c r="FV36" s="459"/>
      <c r="FW36" s="459"/>
      <c r="FX36" s="456"/>
      <c r="FY36" s="456"/>
      <c r="FZ36" s="456"/>
      <c r="GA36" s="456"/>
      <c r="GB36" s="456"/>
      <c r="GC36" s="456"/>
      <c r="GD36" s="456"/>
      <c r="GE36" s="456"/>
      <c r="GF36" s="456"/>
      <c r="GG36" s="456"/>
      <c r="GH36" s="456"/>
      <c r="GI36" s="456"/>
      <c r="GJ36" s="456"/>
      <c r="GK36" s="456"/>
      <c r="GL36" s="456"/>
      <c r="GM36" s="456"/>
      <c r="GN36" s="456"/>
      <c r="GO36" s="456"/>
      <c r="GP36" s="456"/>
      <c r="GQ36" s="456"/>
      <c r="GR36" s="456"/>
      <c r="GS36" s="456"/>
      <c r="GT36" s="456"/>
      <c r="GU36" s="456"/>
      <c r="GV36" s="456"/>
      <c r="GW36" s="456"/>
      <c r="GX36" s="456"/>
      <c r="GY36" s="456"/>
      <c r="GZ36" s="456"/>
      <c r="HA36" s="456"/>
      <c r="HB36" s="456"/>
      <c r="HC36" s="456"/>
      <c r="HD36" s="456"/>
      <c r="HE36" s="456"/>
      <c r="HF36" s="456"/>
      <c r="HG36" s="456"/>
      <c r="HH36" s="456"/>
      <c r="HI36" s="456"/>
      <c r="HJ36" s="457"/>
      <c r="HK36" s="457"/>
      <c r="HL36" s="457"/>
      <c r="HM36" s="457"/>
      <c r="HN36" s="457"/>
      <c r="HO36" s="457"/>
      <c r="HP36" s="457"/>
      <c r="HQ36" s="457"/>
      <c r="HR36" s="457"/>
      <c r="HS36" s="457"/>
      <c r="HT36" s="457"/>
      <c r="HU36" s="457"/>
      <c r="HV36" s="457"/>
      <c r="HW36" s="457"/>
      <c r="HX36" s="457"/>
      <c r="HY36" s="457"/>
      <c r="HZ36" s="457"/>
      <c r="IA36" s="457"/>
      <c r="IB36" s="457"/>
      <c r="IC36" s="457"/>
      <c r="ID36" s="457"/>
      <c r="IE36" s="457"/>
      <c r="IF36" s="457"/>
      <c r="IG36" s="457"/>
      <c r="IH36" s="457"/>
      <c r="II36" s="458"/>
    </row>
    <row r="37" spans="1:243" s="48" customFormat="1" ht="13.5" thickBot="1">
      <c r="A37" s="447"/>
      <c r="B37" s="448"/>
      <c r="C37" s="448"/>
      <c r="D37" s="449"/>
      <c r="E37" s="450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2"/>
      <c r="R37" s="453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5"/>
      <c r="AD37" s="455"/>
      <c r="AE37" s="455"/>
      <c r="AF37" s="455"/>
      <c r="AG37" s="455"/>
      <c r="AH37" s="455"/>
      <c r="AI37" s="455"/>
      <c r="AJ37" s="455"/>
      <c r="AK37" s="455"/>
      <c r="AL37" s="455"/>
      <c r="AM37" s="455"/>
      <c r="AN37" s="444"/>
      <c r="AO37" s="444"/>
      <c r="AP37" s="444"/>
      <c r="AQ37" s="444"/>
      <c r="AR37" s="444"/>
      <c r="AS37" s="444"/>
      <c r="AT37" s="444"/>
      <c r="AU37" s="444"/>
      <c r="AV37" s="444"/>
      <c r="AW37" s="444"/>
      <c r="AX37" s="444"/>
      <c r="AY37" s="444"/>
      <c r="AZ37" s="444"/>
      <c r="BA37" s="444"/>
      <c r="BB37" s="444"/>
      <c r="BC37" s="444"/>
      <c r="BD37" s="444"/>
      <c r="BE37" s="444"/>
      <c r="BF37" s="444"/>
      <c r="BG37" s="444"/>
      <c r="BH37" s="444"/>
      <c r="BI37" s="444"/>
      <c r="BJ37" s="444"/>
      <c r="BK37" s="444"/>
      <c r="BL37" s="444"/>
      <c r="BM37" s="444"/>
      <c r="BN37" s="444"/>
      <c r="BO37" s="444"/>
      <c r="BP37" s="444"/>
      <c r="BQ37" s="444"/>
      <c r="BR37" s="444"/>
      <c r="BS37" s="444"/>
      <c r="BT37" s="444"/>
      <c r="BU37" s="446"/>
      <c r="BV37" s="446"/>
      <c r="BW37" s="446"/>
      <c r="BX37" s="446"/>
      <c r="BY37" s="446"/>
      <c r="BZ37" s="446"/>
      <c r="CA37" s="446"/>
      <c r="CB37" s="446"/>
      <c r="CC37" s="446"/>
      <c r="CD37" s="446"/>
      <c r="CE37" s="446"/>
      <c r="CF37" s="446"/>
      <c r="CG37" s="446"/>
      <c r="CH37" s="446"/>
      <c r="CI37" s="446"/>
      <c r="CJ37" s="446"/>
      <c r="CK37" s="444"/>
      <c r="CL37" s="444"/>
      <c r="CM37" s="444"/>
      <c r="CN37" s="444"/>
      <c r="CO37" s="444"/>
      <c r="CP37" s="444"/>
      <c r="CQ37" s="444"/>
      <c r="CR37" s="444"/>
      <c r="CS37" s="444"/>
      <c r="CT37" s="444"/>
      <c r="CU37" s="444"/>
      <c r="CV37" s="444"/>
      <c r="CW37" s="444"/>
      <c r="CX37" s="444"/>
      <c r="CY37" s="444"/>
      <c r="CZ37" s="444"/>
      <c r="DA37" s="444"/>
      <c r="DB37" s="444"/>
      <c r="DC37" s="444"/>
      <c r="DD37" s="444"/>
      <c r="DE37" s="444"/>
      <c r="DF37" s="444"/>
      <c r="DG37" s="444"/>
      <c r="DH37" s="444"/>
      <c r="DI37" s="444"/>
      <c r="DJ37" s="444"/>
      <c r="DK37" s="444"/>
      <c r="DL37" s="444"/>
      <c r="DM37" s="444"/>
      <c r="DN37" s="444"/>
      <c r="DO37" s="444"/>
      <c r="DP37" s="444"/>
      <c r="DQ37" s="444"/>
      <c r="DR37" s="444"/>
      <c r="DS37" s="444"/>
      <c r="DT37" s="444"/>
      <c r="DU37" s="444"/>
      <c r="DV37" s="444"/>
      <c r="DW37" s="444"/>
      <c r="DX37" s="444"/>
      <c r="DY37" s="444"/>
      <c r="DZ37" s="444"/>
      <c r="EA37" s="444"/>
      <c r="EB37" s="444"/>
      <c r="EC37" s="471"/>
      <c r="ED37" s="471"/>
      <c r="EE37" s="471"/>
      <c r="EF37" s="471"/>
      <c r="EG37" s="471"/>
      <c r="EH37" s="471"/>
      <c r="EI37" s="471"/>
      <c r="EJ37" s="471"/>
      <c r="EK37" s="471"/>
      <c r="EL37" s="471"/>
      <c r="EM37" s="471"/>
      <c r="EN37" s="471"/>
      <c r="EO37" s="471"/>
      <c r="EP37" s="471"/>
      <c r="EQ37" s="471"/>
      <c r="ER37" s="471"/>
      <c r="ES37" s="471"/>
      <c r="ET37" s="471"/>
      <c r="EU37" s="471"/>
      <c r="EV37" s="471"/>
      <c r="EW37" s="444"/>
      <c r="EX37" s="444"/>
      <c r="EY37" s="444"/>
      <c r="EZ37" s="444"/>
      <c r="FA37" s="444"/>
      <c r="FB37" s="444"/>
      <c r="FC37" s="444"/>
      <c r="FD37" s="444"/>
      <c r="FE37" s="444"/>
      <c r="FF37" s="444"/>
      <c r="FG37" s="444"/>
      <c r="FH37" s="444"/>
      <c r="FI37" s="444"/>
      <c r="FJ37" s="444"/>
      <c r="FK37" s="444"/>
      <c r="FL37" s="444"/>
      <c r="FM37" s="444"/>
      <c r="FN37" s="444"/>
      <c r="FO37" s="444"/>
      <c r="FP37" s="444"/>
      <c r="FQ37" s="444"/>
      <c r="FR37" s="444"/>
      <c r="FS37" s="444"/>
      <c r="FT37" s="444"/>
      <c r="FU37" s="444"/>
      <c r="FV37" s="444"/>
      <c r="FW37" s="444"/>
      <c r="FX37" s="445"/>
      <c r="FY37" s="445"/>
      <c r="FZ37" s="445"/>
      <c r="GA37" s="445"/>
      <c r="GB37" s="445"/>
      <c r="GC37" s="445"/>
      <c r="GD37" s="445"/>
      <c r="GE37" s="445"/>
      <c r="GF37" s="445"/>
      <c r="GG37" s="445"/>
      <c r="GH37" s="445"/>
      <c r="GI37" s="445"/>
      <c r="GJ37" s="445"/>
      <c r="GK37" s="445"/>
      <c r="GL37" s="445"/>
      <c r="GM37" s="445"/>
      <c r="GN37" s="445"/>
      <c r="GO37" s="445"/>
      <c r="GP37" s="445"/>
      <c r="GQ37" s="445"/>
      <c r="GR37" s="445"/>
      <c r="GS37" s="445"/>
      <c r="GT37" s="445"/>
      <c r="GU37" s="445"/>
      <c r="GV37" s="445"/>
      <c r="GW37" s="445"/>
      <c r="GX37" s="445"/>
      <c r="GY37" s="445"/>
      <c r="GZ37" s="445"/>
      <c r="HA37" s="445"/>
      <c r="HB37" s="445"/>
      <c r="HC37" s="445"/>
      <c r="HD37" s="445"/>
      <c r="HE37" s="445"/>
      <c r="HF37" s="445"/>
      <c r="HG37" s="445"/>
      <c r="HH37" s="445"/>
      <c r="HI37" s="445"/>
      <c r="HJ37" s="442"/>
      <c r="HK37" s="442"/>
      <c r="HL37" s="442"/>
      <c r="HM37" s="442"/>
      <c r="HN37" s="442"/>
      <c r="HO37" s="442"/>
      <c r="HP37" s="442"/>
      <c r="HQ37" s="442"/>
      <c r="HR37" s="442"/>
      <c r="HS37" s="442"/>
      <c r="HT37" s="442"/>
      <c r="HU37" s="442"/>
      <c r="HV37" s="442"/>
      <c r="HW37" s="442"/>
      <c r="HX37" s="442"/>
      <c r="HY37" s="442"/>
      <c r="HZ37" s="442"/>
      <c r="IA37" s="442"/>
      <c r="IB37" s="442"/>
      <c r="IC37" s="442"/>
      <c r="ID37" s="442"/>
      <c r="IE37" s="442"/>
      <c r="IF37" s="442"/>
      <c r="IG37" s="442"/>
      <c r="IH37" s="442"/>
      <c r="II37" s="443"/>
    </row>
    <row r="38" spans="1:243" s="48" customFormat="1" ht="12.75">
      <c r="A38" s="461"/>
      <c r="B38" s="462"/>
      <c r="C38" s="462"/>
      <c r="D38" s="463"/>
      <c r="E38" s="464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6"/>
      <c r="R38" s="467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469"/>
      <c r="AD38" s="469"/>
      <c r="AE38" s="469"/>
      <c r="AF38" s="469"/>
      <c r="AG38" s="469"/>
      <c r="AH38" s="469"/>
      <c r="AI38" s="469"/>
      <c r="AJ38" s="469"/>
      <c r="AK38" s="469"/>
      <c r="AL38" s="469"/>
      <c r="AM38" s="469"/>
      <c r="AN38" s="459"/>
      <c r="AO38" s="459"/>
      <c r="AP38" s="459"/>
      <c r="AQ38" s="459"/>
      <c r="AR38" s="459"/>
      <c r="AS38" s="459"/>
      <c r="AT38" s="459"/>
      <c r="AU38" s="459"/>
      <c r="AV38" s="459"/>
      <c r="AW38" s="459"/>
      <c r="AX38" s="459"/>
      <c r="AY38" s="459"/>
      <c r="AZ38" s="459"/>
      <c r="BA38" s="459"/>
      <c r="BB38" s="459"/>
      <c r="BC38" s="459"/>
      <c r="BD38" s="459"/>
      <c r="BE38" s="459"/>
      <c r="BF38" s="459"/>
      <c r="BG38" s="459"/>
      <c r="BH38" s="459"/>
      <c r="BI38" s="459"/>
      <c r="BJ38" s="459"/>
      <c r="BK38" s="459"/>
      <c r="BL38" s="459"/>
      <c r="BM38" s="459"/>
      <c r="BN38" s="459"/>
      <c r="BO38" s="459"/>
      <c r="BP38" s="459"/>
      <c r="BQ38" s="459"/>
      <c r="BR38" s="459"/>
      <c r="BS38" s="459"/>
      <c r="BT38" s="459"/>
      <c r="BU38" s="460"/>
      <c r="BV38" s="460"/>
      <c r="BW38" s="460"/>
      <c r="BX38" s="460"/>
      <c r="BY38" s="460"/>
      <c r="BZ38" s="460"/>
      <c r="CA38" s="460"/>
      <c r="CB38" s="460"/>
      <c r="CC38" s="460"/>
      <c r="CD38" s="460"/>
      <c r="CE38" s="460"/>
      <c r="CF38" s="460"/>
      <c r="CG38" s="460"/>
      <c r="CH38" s="460"/>
      <c r="CI38" s="460"/>
      <c r="CJ38" s="460"/>
      <c r="CK38" s="459"/>
      <c r="CL38" s="459"/>
      <c r="CM38" s="459"/>
      <c r="CN38" s="459"/>
      <c r="CO38" s="459"/>
      <c r="CP38" s="459"/>
      <c r="CQ38" s="459"/>
      <c r="CR38" s="459"/>
      <c r="CS38" s="459"/>
      <c r="CT38" s="459"/>
      <c r="CU38" s="459"/>
      <c r="CV38" s="459"/>
      <c r="CW38" s="459"/>
      <c r="CX38" s="459"/>
      <c r="CY38" s="459"/>
      <c r="CZ38" s="459"/>
      <c r="DA38" s="459"/>
      <c r="DB38" s="459"/>
      <c r="DC38" s="459"/>
      <c r="DD38" s="459"/>
      <c r="DE38" s="459"/>
      <c r="DF38" s="459"/>
      <c r="DG38" s="459"/>
      <c r="DH38" s="459"/>
      <c r="DI38" s="459"/>
      <c r="DJ38" s="459"/>
      <c r="DK38" s="459"/>
      <c r="DL38" s="459"/>
      <c r="DM38" s="459"/>
      <c r="DN38" s="459"/>
      <c r="DO38" s="459"/>
      <c r="DP38" s="459"/>
      <c r="DQ38" s="459"/>
      <c r="DR38" s="459"/>
      <c r="DS38" s="459"/>
      <c r="DT38" s="459"/>
      <c r="DU38" s="459"/>
      <c r="DV38" s="459"/>
      <c r="DW38" s="459"/>
      <c r="DX38" s="459"/>
      <c r="DY38" s="459"/>
      <c r="DZ38" s="459"/>
      <c r="EA38" s="459"/>
      <c r="EB38" s="459"/>
      <c r="EC38" s="470"/>
      <c r="ED38" s="470"/>
      <c r="EE38" s="470"/>
      <c r="EF38" s="470"/>
      <c r="EG38" s="470"/>
      <c r="EH38" s="470"/>
      <c r="EI38" s="470"/>
      <c r="EJ38" s="470"/>
      <c r="EK38" s="470"/>
      <c r="EL38" s="470"/>
      <c r="EM38" s="470"/>
      <c r="EN38" s="470"/>
      <c r="EO38" s="470"/>
      <c r="EP38" s="470"/>
      <c r="EQ38" s="470"/>
      <c r="ER38" s="470"/>
      <c r="ES38" s="470"/>
      <c r="ET38" s="470"/>
      <c r="EU38" s="470"/>
      <c r="EV38" s="470"/>
      <c r="EW38" s="459"/>
      <c r="EX38" s="459"/>
      <c r="EY38" s="459"/>
      <c r="EZ38" s="459"/>
      <c r="FA38" s="459"/>
      <c r="FB38" s="459"/>
      <c r="FC38" s="459"/>
      <c r="FD38" s="459"/>
      <c r="FE38" s="459"/>
      <c r="FF38" s="459"/>
      <c r="FG38" s="459"/>
      <c r="FH38" s="459"/>
      <c r="FI38" s="459"/>
      <c r="FJ38" s="459"/>
      <c r="FK38" s="459"/>
      <c r="FL38" s="459"/>
      <c r="FM38" s="459"/>
      <c r="FN38" s="459"/>
      <c r="FO38" s="459"/>
      <c r="FP38" s="459"/>
      <c r="FQ38" s="459"/>
      <c r="FR38" s="459"/>
      <c r="FS38" s="459"/>
      <c r="FT38" s="459"/>
      <c r="FU38" s="459"/>
      <c r="FV38" s="459"/>
      <c r="FW38" s="459"/>
      <c r="FX38" s="456"/>
      <c r="FY38" s="456"/>
      <c r="FZ38" s="456"/>
      <c r="GA38" s="456"/>
      <c r="GB38" s="456"/>
      <c r="GC38" s="456"/>
      <c r="GD38" s="456"/>
      <c r="GE38" s="456"/>
      <c r="GF38" s="456"/>
      <c r="GG38" s="456"/>
      <c r="GH38" s="456"/>
      <c r="GI38" s="456"/>
      <c r="GJ38" s="456"/>
      <c r="GK38" s="456"/>
      <c r="GL38" s="456"/>
      <c r="GM38" s="456"/>
      <c r="GN38" s="456"/>
      <c r="GO38" s="456"/>
      <c r="GP38" s="456"/>
      <c r="GQ38" s="456"/>
      <c r="GR38" s="456"/>
      <c r="GS38" s="456"/>
      <c r="GT38" s="456"/>
      <c r="GU38" s="456"/>
      <c r="GV38" s="456"/>
      <c r="GW38" s="456"/>
      <c r="GX38" s="456"/>
      <c r="GY38" s="456"/>
      <c r="GZ38" s="456"/>
      <c r="HA38" s="456"/>
      <c r="HB38" s="456"/>
      <c r="HC38" s="456"/>
      <c r="HD38" s="456"/>
      <c r="HE38" s="456"/>
      <c r="HF38" s="456"/>
      <c r="HG38" s="456"/>
      <c r="HH38" s="456"/>
      <c r="HI38" s="456"/>
      <c r="HJ38" s="457"/>
      <c r="HK38" s="457"/>
      <c r="HL38" s="457"/>
      <c r="HM38" s="457"/>
      <c r="HN38" s="457"/>
      <c r="HO38" s="457"/>
      <c r="HP38" s="457"/>
      <c r="HQ38" s="457"/>
      <c r="HR38" s="457"/>
      <c r="HS38" s="457"/>
      <c r="HT38" s="457"/>
      <c r="HU38" s="457"/>
      <c r="HV38" s="457"/>
      <c r="HW38" s="457"/>
      <c r="HX38" s="457"/>
      <c r="HY38" s="457"/>
      <c r="HZ38" s="457"/>
      <c r="IA38" s="457"/>
      <c r="IB38" s="457"/>
      <c r="IC38" s="457"/>
      <c r="ID38" s="457"/>
      <c r="IE38" s="457"/>
      <c r="IF38" s="457"/>
      <c r="IG38" s="457"/>
      <c r="IH38" s="457"/>
      <c r="II38" s="458"/>
    </row>
    <row r="39" spans="1:243" s="48" customFormat="1" ht="12.75">
      <c r="A39" s="461"/>
      <c r="B39" s="462"/>
      <c r="C39" s="462"/>
      <c r="D39" s="463"/>
      <c r="E39" s="464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6"/>
      <c r="R39" s="467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9"/>
      <c r="AD39" s="469"/>
      <c r="AE39" s="469"/>
      <c r="AF39" s="469"/>
      <c r="AG39" s="469"/>
      <c r="AH39" s="469"/>
      <c r="AI39" s="469"/>
      <c r="AJ39" s="469"/>
      <c r="AK39" s="469"/>
      <c r="AL39" s="469"/>
      <c r="AM39" s="469"/>
      <c r="AN39" s="459"/>
      <c r="AO39" s="459"/>
      <c r="AP39" s="459"/>
      <c r="AQ39" s="459"/>
      <c r="AR39" s="459"/>
      <c r="AS39" s="459"/>
      <c r="AT39" s="459"/>
      <c r="AU39" s="459"/>
      <c r="AV39" s="459"/>
      <c r="AW39" s="459"/>
      <c r="AX39" s="459"/>
      <c r="AY39" s="459"/>
      <c r="AZ39" s="459"/>
      <c r="BA39" s="459"/>
      <c r="BB39" s="459"/>
      <c r="BC39" s="459"/>
      <c r="BD39" s="459"/>
      <c r="BE39" s="459"/>
      <c r="BF39" s="459"/>
      <c r="BG39" s="459"/>
      <c r="BH39" s="459"/>
      <c r="BI39" s="459"/>
      <c r="BJ39" s="459"/>
      <c r="BK39" s="459"/>
      <c r="BL39" s="459"/>
      <c r="BM39" s="459"/>
      <c r="BN39" s="459"/>
      <c r="BO39" s="459"/>
      <c r="BP39" s="459"/>
      <c r="BQ39" s="459"/>
      <c r="BR39" s="459"/>
      <c r="BS39" s="459"/>
      <c r="BT39" s="459"/>
      <c r="BU39" s="460"/>
      <c r="BV39" s="460"/>
      <c r="BW39" s="460"/>
      <c r="BX39" s="460"/>
      <c r="BY39" s="460"/>
      <c r="BZ39" s="460"/>
      <c r="CA39" s="460"/>
      <c r="CB39" s="460"/>
      <c r="CC39" s="460"/>
      <c r="CD39" s="460"/>
      <c r="CE39" s="460"/>
      <c r="CF39" s="460"/>
      <c r="CG39" s="460"/>
      <c r="CH39" s="460"/>
      <c r="CI39" s="460"/>
      <c r="CJ39" s="460"/>
      <c r="CK39" s="459"/>
      <c r="CL39" s="459"/>
      <c r="CM39" s="459"/>
      <c r="CN39" s="459"/>
      <c r="CO39" s="459"/>
      <c r="CP39" s="459"/>
      <c r="CQ39" s="459"/>
      <c r="CR39" s="459"/>
      <c r="CS39" s="459"/>
      <c r="CT39" s="459"/>
      <c r="CU39" s="459"/>
      <c r="CV39" s="459"/>
      <c r="CW39" s="459"/>
      <c r="CX39" s="459"/>
      <c r="CY39" s="459"/>
      <c r="CZ39" s="459"/>
      <c r="DA39" s="459"/>
      <c r="DB39" s="459"/>
      <c r="DC39" s="459"/>
      <c r="DD39" s="459"/>
      <c r="DE39" s="459"/>
      <c r="DF39" s="459"/>
      <c r="DG39" s="459"/>
      <c r="DH39" s="459"/>
      <c r="DI39" s="459"/>
      <c r="DJ39" s="459"/>
      <c r="DK39" s="459"/>
      <c r="DL39" s="459"/>
      <c r="DM39" s="459"/>
      <c r="DN39" s="459"/>
      <c r="DO39" s="459"/>
      <c r="DP39" s="459"/>
      <c r="DQ39" s="459"/>
      <c r="DR39" s="459"/>
      <c r="DS39" s="459"/>
      <c r="DT39" s="459"/>
      <c r="DU39" s="459"/>
      <c r="DV39" s="459"/>
      <c r="DW39" s="459"/>
      <c r="DX39" s="459"/>
      <c r="DY39" s="459"/>
      <c r="DZ39" s="459"/>
      <c r="EA39" s="459"/>
      <c r="EB39" s="459"/>
      <c r="EC39" s="470"/>
      <c r="ED39" s="470"/>
      <c r="EE39" s="470"/>
      <c r="EF39" s="470"/>
      <c r="EG39" s="470"/>
      <c r="EH39" s="470"/>
      <c r="EI39" s="470"/>
      <c r="EJ39" s="470"/>
      <c r="EK39" s="470"/>
      <c r="EL39" s="470"/>
      <c r="EM39" s="470"/>
      <c r="EN39" s="470"/>
      <c r="EO39" s="470"/>
      <c r="EP39" s="470"/>
      <c r="EQ39" s="470"/>
      <c r="ER39" s="470"/>
      <c r="ES39" s="470"/>
      <c r="ET39" s="470"/>
      <c r="EU39" s="470"/>
      <c r="EV39" s="470"/>
      <c r="EW39" s="459"/>
      <c r="EX39" s="459"/>
      <c r="EY39" s="459"/>
      <c r="EZ39" s="459"/>
      <c r="FA39" s="459"/>
      <c r="FB39" s="459"/>
      <c r="FC39" s="459"/>
      <c r="FD39" s="459"/>
      <c r="FE39" s="459"/>
      <c r="FF39" s="459"/>
      <c r="FG39" s="459"/>
      <c r="FH39" s="459"/>
      <c r="FI39" s="459"/>
      <c r="FJ39" s="459"/>
      <c r="FK39" s="459"/>
      <c r="FL39" s="459"/>
      <c r="FM39" s="459"/>
      <c r="FN39" s="459"/>
      <c r="FO39" s="459"/>
      <c r="FP39" s="459"/>
      <c r="FQ39" s="459"/>
      <c r="FR39" s="459"/>
      <c r="FS39" s="459"/>
      <c r="FT39" s="459"/>
      <c r="FU39" s="459"/>
      <c r="FV39" s="459"/>
      <c r="FW39" s="459"/>
      <c r="FX39" s="456"/>
      <c r="FY39" s="456"/>
      <c r="FZ39" s="456"/>
      <c r="GA39" s="456"/>
      <c r="GB39" s="456"/>
      <c r="GC39" s="456"/>
      <c r="GD39" s="456"/>
      <c r="GE39" s="456"/>
      <c r="GF39" s="456"/>
      <c r="GG39" s="456"/>
      <c r="GH39" s="456"/>
      <c r="GI39" s="456"/>
      <c r="GJ39" s="456"/>
      <c r="GK39" s="456"/>
      <c r="GL39" s="456"/>
      <c r="GM39" s="456"/>
      <c r="GN39" s="456"/>
      <c r="GO39" s="456"/>
      <c r="GP39" s="456"/>
      <c r="GQ39" s="456"/>
      <c r="GR39" s="456"/>
      <c r="GS39" s="456"/>
      <c r="GT39" s="456"/>
      <c r="GU39" s="456"/>
      <c r="GV39" s="456"/>
      <c r="GW39" s="456"/>
      <c r="GX39" s="456"/>
      <c r="GY39" s="456"/>
      <c r="GZ39" s="456"/>
      <c r="HA39" s="456"/>
      <c r="HB39" s="456"/>
      <c r="HC39" s="456"/>
      <c r="HD39" s="456"/>
      <c r="HE39" s="456"/>
      <c r="HF39" s="456"/>
      <c r="HG39" s="456"/>
      <c r="HH39" s="456"/>
      <c r="HI39" s="456"/>
      <c r="HJ39" s="457"/>
      <c r="HK39" s="457"/>
      <c r="HL39" s="457"/>
      <c r="HM39" s="457"/>
      <c r="HN39" s="457"/>
      <c r="HO39" s="457"/>
      <c r="HP39" s="457"/>
      <c r="HQ39" s="457"/>
      <c r="HR39" s="457"/>
      <c r="HS39" s="457"/>
      <c r="HT39" s="457"/>
      <c r="HU39" s="457"/>
      <c r="HV39" s="457"/>
      <c r="HW39" s="457"/>
      <c r="HX39" s="457"/>
      <c r="HY39" s="457"/>
      <c r="HZ39" s="457"/>
      <c r="IA39" s="457"/>
      <c r="IB39" s="457"/>
      <c r="IC39" s="457"/>
      <c r="ID39" s="457"/>
      <c r="IE39" s="457"/>
      <c r="IF39" s="457"/>
      <c r="IG39" s="457"/>
      <c r="IH39" s="457"/>
      <c r="II39" s="458"/>
    </row>
    <row r="40" spans="1:243" s="48" customFormat="1" ht="12.75">
      <c r="A40" s="461"/>
      <c r="B40" s="462"/>
      <c r="C40" s="462"/>
      <c r="D40" s="463"/>
      <c r="E40" s="464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6"/>
      <c r="R40" s="467"/>
      <c r="S40" s="468"/>
      <c r="T40" s="468"/>
      <c r="U40" s="468"/>
      <c r="V40" s="468"/>
      <c r="W40" s="468"/>
      <c r="X40" s="468"/>
      <c r="Y40" s="468"/>
      <c r="Z40" s="468"/>
      <c r="AA40" s="468"/>
      <c r="AB40" s="468"/>
      <c r="AC40" s="469"/>
      <c r="AD40" s="469"/>
      <c r="AE40" s="469"/>
      <c r="AF40" s="469"/>
      <c r="AG40" s="469"/>
      <c r="AH40" s="469"/>
      <c r="AI40" s="469"/>
      <c r="AJ40" s="469"/>
      <c r="AK40" s="469"/>
      <c r="AL40" s="469"/>
      <c r="AM40" s="469"/>
      <c r="AN40" s="459"/>
      <c r="AO40" s="459"/>
      <c r="AP40" s="459"/>
      <c r="AQ40" s="459"/>
      <c r="AR40" s="459"/>
      <c r="AS40" s="459"/>
      <c r="AT40" s="459"/>
      <c r="AU40" s="459"/>
      <c r="AV40" s="459"/>
      <c r="AW40" s="459"/>
      <c r="AX40" s="459"/>
      <c r="AY40" s="459"/>
      <c r="AZ40" s="459"/>
      <c r="BA40" s="459"/>
      <c r="BB40" s="459"/>
      <c r="BC40" s="459"/>
      <c r="BD40" s="459"/>
      <c r="BE40" s="459"/>
      <c r="BF40" s="459"/>
      <c r="BG40" s="459"/>
      <c r="BH40" s="459"/>
      <c r="BI40" s="459"/>
      <c r="BJ40" s="459"/>
      <c r="BK40" s="459"/>
      <c r="BL40" s="459"/>
      <c r="BM40" s="459"/>
      <c r="BN40" s="459"/>
      <c r="BO40" s="459"/>
      <c r="BP40" s="459"/>
      <c r="BQ40" s="459"/>
      <c r="BR40" s="459"/>
      <c r="BS40" s="459"/>
      <c r="BT40" s="459"/>
      <c r="BU40" s="460"/>
      <c r="BV40" s="460"/>
      <c r="BW40" s="460"/>
      <c r="BX40" s="460"/>
      <c r="BY40" s="460"/>
      <c r="BZ40" s="460"/>
      <c r="CA40" s="460"/>
      <c r="CB40" s="460"/>
      <c r="CC40" s="460"/>
      <c r="CD40" s="460"/>
      <c r="CE40" s="460"/>
      <c r="CF40" s="460"/>
      <c r="CG40" s="460"/>
      <c r="CH40" s="460"/>
      <c r="CI40" s="460"/>
      <c r="CJ40" s="460"/>
      <c r="CK40" s="459"/>
      <c r="CL40" s="459"/>
      <c r="CM40" s="459"/>
      <c r="CN40" s="459"/>
      <c r="CO40" s="459"/>
      <c r="CP40" s="459"/>
      <c r="CQ40" s="459"/>
      <c r="CR40" s="459"/>
      <c r="CS40" s="459"/>
      <c r="CT40" s="459"/>
      <c r="CU40" s="459"/>
      <c r="CV40" s="459"/>
      <c r="CW40" s="459"/>
      <c r="CX40" s="459"/>
      <c r="CY40" s="459"/>
      <c r="CZ40" s="459"/>
      <c r="DA40" s="459"/>
      <c r="DB40" s="459"/>
      <c r="DC40" s="459"/>
      <c r="DD40" s="459"/>
      <c r="DE40" s="459"/>
      <c r="DF40" s="459"/>
      <c r="DG40" s="459"/>
      <c r="DH40" s="459"/>
      <c r="DI40" s="459"/>
      <c r="DJ40" s="459"/>
      <c r="DK40" s="459"/>
      <c r="DL40" s="459"/>
      <c r="DM40" s="459"/>
      <c r="DN40" s="459"/>
      <c r="DO40" s="459"/>
      <c r="DP40" s="459"/>
      <c r="DQ40" s="459"/>
      <c r="DR40" s="459"/>
      <c r="DS40" s="459"/>
      <c r="DT40" s="459"/>
      <c r="DU40" s="459"/>
      <c r="DV40" s="459"/>
      <c r="DW40" s="459"/>
      <c r="DX40" s="459"/>
      <c r="DY40" s="459"/>
      <c r="DZ40" s="459"/>
      <c r="EA40" s="459"/>
      <c r="EB40" s="459"/>
      <c r="EC40" s="470"/>
      <c r="ED40" s="470"/>
      <c r="EE40" s="470"/>
      <c r="EF40" s="470"/>
      <c r="EG40" s="470"/>
      <c r="EH40" s="470"/>
      <c r="EI40" s="470"/>
      <c r="EJ40" s="470"/>
      <c r="EK40" s="470"/>
      <c r="EL40" s="470"/>
      <c r="EM40" s="470"/>
      <c r="EN40" s="470"/>
      <c r="EO40" s="470"/>
      <c r="EP40" s="470"/>
      <c r="EQ40" s="470"/>
      <c r="ER40" s="470"/>
      <c r="ES40" s="470"/>
      <c r="ET40" s="470"/>
      <c r="EU40" s="470"/>
      <c r="EV40" s="470"/>
      <c r="EW40" s="459"/>
      <c r="EX40" s="459"/>
      <c r="EY40" s="459"/>
      <c r="EZ40" s="459"/>
      <c r="FA40" s="459"/>
      <c r="FB40" s="459"/>
      <c r="FC40" s="459"/>
      <c r="FD40" s="459"/>
      <c r="FE40" s="459"/>
      <c r="FF40" s="459"/>
      <c r="FG40" s="459"/>
      <c r="FH40" s="459"/>
      <c r="FI40" s="459"/>
      <c r="FJ40" s="459"/>
      <c r="FK40" s="459"/>
      <c r="FL40" s="459"/>
      <c r="FM40" s="459"/>
      <c r="FN40" s="459"/>
      <c r="FO40" s="459"/>
      <c r="FP40" s="459"/>
      <c r="FQ40" s="459"/>
      <c r="FR40" s="459"/>
      <c r="FS40" s="459"/>
      <c r="FT40" s="459"/>
      <c r="FU40" s="459"/>
      <c r="FV40" s="459"/>
      <c r="FW40" s="459"/>
      <c r="FX40" s="456"/>
      <c r="FY40" s="456"/>
      <c r="FZ40" s="456"/>
      <c r="GA40" s="456"/>
      <c r="GB40" s="456"/>
      <c r="GC40" s="456"/>
      <c r="GD40" s="456"/>
      <c r="GE40" s="456"/>
      <c r="GF40" s="456"/>
      <c r="GG40" s="456"/>
      <c r="GH40" s="456"/>
      <c r="GI40" s="456"/>
      <c r="GJ40" s="456"/>
      <c r="GK40" s="456"/>
      <c r="GL40" s="456"/>
      <c r="GM40" s="456"/>
      <c r="GN40" s="456"/>
      <c r="GO40" s="456"/>
      <c r="GP40" s="456"/>
      <c r="GQ40" s="456"/>
      <c r="GR40" s="456"/>
      <c r="GS40" s="456"/>
      <c r="GT40" s="456"/>
      <c r="GU40" s="456"/>
      <c r="GV40" s="456"/>
      <c r="GW40" s="456"/>
      <c r="GX40" s="456"/>
      <c r="GY40" s="456"/>
      <c r="GZ40" s="456"/>
      <c r="HA40" s="456"/>
      <c r="HB40" s="456"/>
      <c r="HC40" s="456"/>
      <c r="HD40" s="456"/>
      <c r="HE40" s="456"/>
      <c r="HF40" s="456"/>
      <c r="HG40" s="456"/>
      <c r="HH40" s="456"/>
      <c r="HI40" s="456"/>
      <c r="HJ40" s="457"/>
      <c r="HK40" s="457"/>
      <c r="HL40" s="457"/>
      <c r="HM40" s="457"/>
      <c r="HN40" s="457"/>
      <c r="HO40" s="457"/>
      <c r="HP40" s="457"/>
      <c r="HQ40" s="457"/>
      <c r="HR40" s="457"/>
      <c r="HS40" s="457"/>
      <c r="HT40" s="457"/>
      <c r="HU40" s="457"/>
      <c r="HV40" s="457"/>
      <c r="HW40" s="457"/>
      <c r="HX40" s="457"/>
      <c r="HY40" s="457"/>
      <c r="HZ40" s="457"/>
      <c r="IA40" s="457"/>
      <c r="IB40" s="457"/>
      <c r="IC40" s="457"/>
      <c r="ID40" s="457"/>
      <c r="IE40" s="457"/>
      <c r="IF40" s="457"/>
      <c r="IG40" s="457"/>
      <c r="IH40" s="457"/>
      <c r="II40" s="458"/>
    </row>
    <row r="41" spans="1:243" s="48" customFormat="1" ht="12.75">
      <c r="A41" s="461"/>
      <c r="B41" s="462"/>
      <c r="C41" s="462"/>
      <c r="D41" s="463"/>
      <c r="E41" s="464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6"/>
      <c r="R41" s="467"/>
      <c r="S41" s="468"/>
      <c r="T41" s="468"/>
      <c r="U41" s="468"/>
      <c r="V41" s="468"/>
      <c r="W41" s="468"/>
      <c r="X41" s="468"/>
      <c r="Y41" s="468"/>
      <c r="Z41" s="468"/>
      <c r="AA41" s="468"/>
      <c r="AB41" s="468"/>
      <c r="AC41" s="469"/>
      <c r="AD41" s="469"/>
      <c r="AE41" s="469"/>
      <c r="AF41" s="469"/>
      <c r="AG41" s="469"/>
      <c r="AH41" s="469"/>
      <c r="AI41" s="469"/>
      <c r="AJ41" s="469"/>
      <c r="AK41" s="469"/>
      <c r="AL41" s="469"/>
      <c r="AM41" s="469"/>
      <c r="AN41" s="459"/>
      <c r="AO41" s="459"/>
      <c r="AP41" s="459"/>
      <c r="AQ41" s="459"/>
      <c r="AR41" s="459"/>
      <c r="AS41" s="459"/>
      <c r="AT41" s="459"/>
      <c r="AU41" s="459"/>
      <c r="AV41" s="459"/>
      <c r="AW41" s="459"/>
      <c r="AX41" s="459"/>
      <c r="AY41" s="459"/>
      <c r="AZ41" s="459"/>
      <c r="BA41" s="459"/>
      <c r="BB41" s="459"/>
      <c r="BC41" s="459"/>
      <c r="BD41" s="459"/>
      <c r="BE41" s="459"/>
      <c r="BF41" s="459"/>
      <c r="BG41" s="459"/>
      <c r="BH41" s="459"/>
      <c r="BI41" s="459"/>
      <c r="BJ41" s="459"/>
      <c r="BK41" s="459"/>
      <c r="BL41" s="459"/>
      <c r="BM41" s="459"/>
      <c r="BN41" s="459"/>
      <c r="BO41" s="459"/>
      <c r="BP41" s="459"/>
      <c r="BQ41" s="459"/>
      <c r="BR41" s="459"/>
      <c r="BS41" s="459"/>
      <c r="BT41" s="459"/>
      <c r="BU41" s="460"/>
      <c r="BV41" s="460"/>
      <c r="BW41" s="460"/>
      <c r="BX41" s="460"/>
      <c r="BY41" s="460"/>
      <c r="BZ41" s="460"/>
      <c r="CA41" s="460"/>
      <c r="CB41" s="460"/>
      <c r="CC41" s="460"/>
      <c r="CD41" s="460"/>
      <c r="CE41" s="460"/>
      <c r="CF41" s="460"/>
      <c r="CG41" s="460"/>
      <c r="CH41" s="460"/>
      <c r="CI41" s="460"/>
      <c r="CJ41" s="460"/>
      <c r="CK41" s="459"/>
      <c r="CL41" s="459"/>
      <c r="CM41" s="459"/>
      <c r="CN41" s="459"/>
      <c r="CO41" s="459"/>
      <c r="CP41" s="459"/>
      <c r="CQ41" s="459"/>
      <c r="CR41" s="459"/>
      <c r="CS41" s="459"/>
      <c r="CT41" s="459"/>
      <c r="CU41" s="459"/>
      <c r="CV41" s="459"/>
      <c r="CW41" s="459"/>
      <c r="CX41" s="459"/>
      <c r="CY41" s="459"/>
      <c r="CZ41" s="459"/>
      <c r="DA41" s="459"/>
      <c r="DB41" s="459"/>
      <c r="DC41" s="459"/>
      <c r="DD41" s="459"/>
      <c r="DE41" s="459"/>
      <c r="DF41" s="459"/>
      <c r="DG41" s="459"/>
      <c r="DH41" s="459"/>
      <c r="DI41" s="459"/>
      <c r="DJ41" s="459"/>
      <c r="DK41" s="459"/>
      <c r="DL41" s="459"/>
      <c r="DM41" s="459"/>
      <c r="DN41" s="459"/>
      <c r="DO41" s="459"/>
      <c r="DP41" s="459"/>
      <c r="DQ41" s="459"/>
      <c r="DR41" s="459"/>
      <c r="DS41" s="459"/>
      <c r="DT41" s="459"/>
      <c r="DU41" s="459"/>
      <c r="DV41" s="459"/>
      <c r="DW41" s="459"/>
      <c r="DX41" s="459"/>
      <c r="DY41" s="459"/>
      <c r="DZ41" s="459"/>
      <c r="EA41" s="459"/>
      <c r="EB41" s="459"/>
      <c r="EC41" s="459"/>
      <c r="ED41" s="459"/>
      <c r="EE41" s="459"/>
      <c r="EF41" s="459"/>
      <c r="EG41" s="459"/>
      <c r="EH41" s="459"/>
      <c r="EI41" s="459"/>
      <c r="EJ41" s="459"/>
      <c r="EK41" s="459"/>
      <c r="EL41" s="459"/>
      <c r="EM41" s="459"/>
      <c r="EN41" s="459"/>
      <c r="EO41" s="459"/>
      <c r="EP41" s="459"/>
      <c r="EQ41" s="459"/>
      <c r="ER41" s="459"/>
      <c r="ES41" s="459"/>
      <c r="ET41" s="459"/>
      <c r="EU41" s="459"/>
      <c r="EV41" s="459"/>
      <c r="EW41" s="459"/>
      <c r="EX41" s="459"/>
      <c r="EY41" s="459"/>
      <c r="EZ41" s="459"/>
      <c r="FA41" s="459"/>
      <c r="FB41" s="459"/>
      <c r="FC41" s="459"/>
      <c r="FD41" s="459"/>
      <c r="FE41" s="459"/>
      <c r="FF41" s="459"/>
      <c r="FG41" s="459"/>
      <c r="FH41" s="459"/>
      <c r="FI41" s="459"/>
      <c r="FJ41" s="459"/>
      <c r="FK41" s="459"/>
      <c r="FL41" s="459"/>
      <c r="FM41" s="459"/>
      <c r="FN41" s="459"/>
      <c r="FO41" s="459"/>
      <c r="FP41" s="459"/>
      <c r="FQ41" s="459"/>
      <c r="FR41" s="459"/>
      <c r="FS41" s="459"/>
      <c r="FT41" s="459"/>
      <c r="FU41" s="459"/>
      <c r="FV41" s="459"/>
      <c r="FW41" s="459"/>
      <c r="FX41" s="456"/>
      <c r="FY41" s="456"/>
      <c r="FZ41" s="456"/>
      <c r="GA41" s="456"/>
      <c r="GB41" s="456"/>
      <c r="GC41" s="456"/>
      <c r="GD41" s="456"/>
      <c r="GE41" s="456"/>
      <c r="GF41" s="456"/>
      <c r="GG41" s="456"/>
      <c r="GH41" s="456"/>
      <c r="GI41" s="456"/>
      <c r="GJ41" s="456"/>
      <c r="GK41" s="456"/>
      <c r="GL41" s="456"/>
      <c r="GM41" s="456"/>
      <c r="GN41" s="456"/>
      <c r="GO41" s="456"/>
      <c r="GP41" s="456"/>
      <c r="GQ41" s="456"/>
      <c r="GR41" s="456"/>
      <c r="GS41" s="456"/>
      <c r="GT41" s="456"/>
      <c r="GU41" s="456"/>
      <c r="GV41" s="456"/>
      <c r="GW41" s="456"/>
      <c r="GX41" s="456"/>
      <c r="GY41" s="456"/>
      <c r="GZ41" s="456"/>
      <c r="HA41" s="456"/>
      <c r="HB41" s="456"/>
      <c r="HC41" s="456"/>
      <c r="HD41" s="456"/>
      <c r="HE41" s="456"/>
      <c r="HF41" s="456"/>
      <c r="HG41" s="456"/>
      <c r="HH41" s="456"/>
      <c r="HI41" s="456"/>
      <c r="HJ41" s="457"/>
      <c r="HK41" s="457"/>
      <c r="HL41" s="457"/>
      <c r="HM41" s="457"/>
      <c r="HN41" s="457"/>
      <c r="HO41" s="457"/>
      <c r="HP41" s="457"/>
      <c r="HQ41" s="457"/>
      <c r="HR41" s="457"/>
      <c r="HS41" s="457"/>
      <c r="HT41" s="457"/>
      <c r="HU41" s="457"/>
      <c r="HV41" s="457"/>
      <c r="HW41" s="457"/>
      <c r="HX41" s="457"/>
      <c r="HY41" s="457"/>
      <c r="HZ41" s="457"/>
      <c r="IA41" s="457"/>
      <c r="IB41" s="457"/>
      <c r="IC41" s="457"/>
      <c r="ID41" s="457"/>
      <c r="IE41" s="457"/>
      <c r="IF41" s="457"/>
      <c r="IG41" s="457"/>
      <c r="IH41" s="457"/>
      <c r="II41" s="458"/>
    </row>
    <row r="42" spans="1:243" s="48" customFormat="1" ht="13.5" thickBot="1">
      <c r="A42" s="447"/>
      <c r="B42" s="448"/>
      <c r="C42" s="448"/>
      <c r="D42" s="449"/>
      <c r="E42" s="450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2"/>
      <c r="R42" s="453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  <c r="AC42" s="455"/>
      <c r="AD42" s="455"/>
      <c r="AE42" s="455"/>
      <c r="AF42" s="455"/>
      <c r="AG42" s="455"/>
      <c r="AH42" s="455"/>
      <c r="AI42" s="455"/>
      <c r="AJ42" s="455"/>
      <c r="AK42" s="455"/>
      <c r="AL42" s="455"/>
      <c r="AM42" s="455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4"/>
      <c r="BI42" s="444"/>
      <c r="BJ42" s="444"/>
      <c r="BK42" s="444"/>
      <c r="BL42" s="444"/>
      <c r="BM42" s="444"/>
      <c r="BN42" s="444"/>
      <c r="BO42" s="444"/>
      <c r="BP42" s="444"/>
      <c r="BQ42" s="444"/>
      <c r="BR42" s="444"/>
      <c r="BS42" s="444"/>
      <c r="BT42" s="444"/>
      <c r="BU42" s="446"/>
      <c r="BV42" s="446"/>
      <c r="BW42" s="446"/>
      <c r="BX42" s="446"/>
      <c r="BY42" s="446"/>
      <c r="BZ42" s="446"/>
      <c r="CA42" s="446"/>
      <c r="CB42" s="446"/>
      <c r="CC42" s="446"/>
      <c r="CD42" s="446"/>
      <c r="CE42" s="446"/>
      <c r="CF42" s="446"/>
      <c r="CG42" s="446"/>
      <c r="CH42" s="446"/>
      <c r="CI42" s="446"/>
      <c r="CJ42" s="446"/>
      <c r="CK42" s="444"/>
      <c r="CL42" s="444"/>
      <c r="CM42" s="444"/>
      <c r="CN42" s="444"/>
      <c r="CO42" s="444"/>
      <c r="CP42" s="444"/>
      <c r="CQ42" s="444"/>
      <c r="CR42" s="444"/>
      <c r="CS42" s="444"/>
      <c r="CT42" s="444"/>
      <c r="CU42" s="444"/>
      <c r="CV42" s="444"/>
      <c r="CW42" s="444"/>
      <c r="CX42" s="444"/>
      <c r="CY42" s="444"/>
      <c r="CZ42" s="444"/>
      <c r="DA42" s="444"/>
      <c r="DB42" s="444"/>
      <c r="DC42" s="444"/>
      <c r="DD42" s="444"/>
      <c r="DE42" s="444"/>
      <c r="DF42" s="444"/>
      <c r="DG42" s="444"/>
      <c r="DH42" s="444"/>
      <c r="DI42" s="444"/>
      <c r="DJ42" s="444"/>
      <c r="DK42" s="444"/>
      <c r="DL42" s="444"/>
      <c r="DM42" s="444"/>
      <c r="DN42" s="444"/>
      <c r="DO42" s="444"/>
      <c r="DP42" s="444"/>
      <c r="DQ42" s="444"/>
      <c r="DR42" s="444"/>
      <c r="DS42" s="444"/>
      <c r="DT42" s="444"/>
      <c r="DU42" s="444"/>
      <c r="DV42" s="444"/>
      <c r="DW42" s="444"/>
      <c r="DX42" s="444"/>
      <c r="DY42" s="444"/>
      <c r="DZ42" s="444"/>
      <c r="EA42" s="444"/>
      <c r="EB42" s="444"/>
      <c r="EC42" s="444"/>
      <c r="ED42" s="444"/>
      <c r="EE42" s="444"/>
      <c r="EF42" s="444"/>
      <c r="EG42" s="444"/>
      <c r="EH42" s="444"/>
      <c r="EI42" s="444"/>
      <c r="EJ42" s="444"/>
      <c r="EK42" s="444"/>
      <c r="EL42" s="444"/>
      <c r="EM42" s="444"/>
      <c r="EN42" s="444"/>
      <c r="EO42" s="444"/>
      <c r="EP42" s="444"/>
      <c r="EQ42" s="444"/>
      <c r="ER42" s="444"/>
      <c r="ES42" s="444"/>
      <c r="ET42" s="444"/>
      <c r="EU42" s="444"/>
      <c r="EV42" s="444"/>
      <c r="EW42" s="444"/>
      <c r="EX42" s="444"/>
      <c r="EY42" s="444"/>
      <c r="EZ42" s="444"/>
      <c r="FA42" s="444"/>
      <c r="FB42" s="444"/>
      <c r="FC42" s="444"/>
      <c r="FD42" s="444"/>
      <c r="FE42" s="444"/>
      <c r="FF42" s="444"/>
      <c r="FG42" s="444"/>
      <c r="FH42" s="444"/>
      <c r="FI42" s="444"/>
      <c r="FJ42" s="444"/>
      <c r="FK42" s="444"/>
      <c r="FL42" s="444"/>
      <c r="FM42" s="444"/>
      <c r="FN42" s="444"/>
      <c r="FO42" s="444"/>
      <c r="FP42" s="444"/>
      <c r="FQ42" s="444"/>
      <c r="FR42" s="444"/>
      <c r="FS42" s="444"/>
      <c r="FT42" s="444"/>
      <c r="FU42" s="444"/>
      <c r="FV42" s="444"/>
      <c r="FW42" s="444"/>
      <c r="FX42" s="445"/>
      <c r="FY42" s="445"/>
      <c r="FZ42" s="445"/>
      <c r="GA42" s="445"/>
      <c r="GB42" s="445"/>
      <c r="GC42" s="445"/>
      <c r="GD42" s="445"/>
      <c r="GE42" s="445"/>
      <c r="GF42" s="445"/>
      <c r="GG42" s="445"/>
      <c r="GH42" s="445"/>
      <c r="GI42" s="445"/>
      <c r="GJ42" s="445"/>
      <c r="GK42" s="445"/>
      <c r="GL42" s="445"/>
      <c r="GM42" s="445"/>
      <c r="GN42" s="445"/>
      <c r="GO42" s="445"/>
      <c r="GP42" s="445"/>
      <c r="GQ42" s="445"/>
      <c r="GR42" s="445"/>
      <c r="GS42" s="445"/>
      <c r="GT42" s="445"/>
      <c r="GU42" s="445"/>
      <c r="GV42" s="445"/>
      <c r="GW42" s="445"/>
      <c r="GX42" s="445"/>
      <c r="GY42" s="445"/>
      <c r="GZ42" s="445"/>
      <c r="HA42" s="445"/>
      <c r="HB42" s="445"/>
      <c r="HC42" s="445"/>
      <c r="HD42" s="445"/>
      <c r="HE42" s="445"/>
      <c r="HF42" s="445"/>
      <c r="HG42" s="445"/>
      <c r="HH42" s="445"/>
      <c r="HI42" s="445"/>
      <c r="HJ42" s="442"/>
      <c r="HK42" s="442"/>
      <c r="HL42" s="442"/>
      <c r="HM42" s="442"/>
      <c r="HN42" s="442"/>
      <c r="HO42" s="442"/>
      <c r="HP42" s="442"/>
      <c r="HQ42" s="442"/>
      <c r="HR42" s="442"/>
      <c r="HS42" s="442"/>
      <c r="HT42" s="442"/>
      <c r="HU42" s="442"/>
      <c r="HV42" s="442"/>
      <c r="HW42" s="442"/>
      <c r="HX42" s="442"/>
      <c r="HY42" s="442"/>
      <c r="HZ42" s="442"/>
      <c r="IA42" s="442"/>
      <c r="IB42" s="442"/>
      <c r="IC42" s="442"/>
      <c r="ID42" s="442"/>
      <c r="IE42" s="442"/>
      <c r="IF42" s="442"/>
      <c r="IG42" s="442"/>
      <c r="IH42" s="442"/>
      <c r="II42" s="443"/>
    </row>
    <row r="43" ht="16.5" customHeight="1"/>
    <row r="44" spans="8:9" s="2" customFormat="1" ht="10.5">
      <c r="H44" s="49" t="s">
        <v>25</v>
      </c>
      <c r="I44" s="2" t="s">
        <v>252</v>
      </c>
    </row>
    <row r="45" s="50" customFormat="1" ht="10.5">
      <c r="I45" s="50" t="s">
        <v>253</v>
      </c>
    </row>
    <row r="46" s="50" customFormat="1" ht="10.5">
      <c r="I46" s="50" t="s">
        <v>254</v>
      </c>
    </row>
    <row r="47" s="50" customFormat="1" ht="10.5">
      <c r="I47" s="50" t="s">
        <v>255</v>
      </c>
    </row>
    <row r="48" s="50" customFormat="1" ht="11.25" customHeight="1">
      <c r="I48" s="50" t="s">
        <v>256</v>
      </c>
    </row>
    <row r="49" spans="8:9" s="2" customFormat="1" ht="11.25" customHeight="1">
      <c r="H49" s="49" t="s">
        <v>26</v>
      </c>
      <c r="I49" s="2" t="s">
        <v>257</v>
      </c>
    </row>
    <row r="50" spans="8:9" s="2" customFormat="1" ht="10.5">
      <c r="H50" s="49" t="s">
        <v>27</v>
      </c>
      <c r="I50" s="2" t="s">
        <v>258</v>
      </c>
    </row>
    <row r="51" spans="8:9" s="2" customFormat="1" ht="10.5">
      <c r="H51" s="49" t="s">
        <v>28</v>
      </c>
      <c r="I51" s="2" t="s">
        <v>259</v>
      </c>
    </row>
  </sheetData>
  <sheetProtection/>
  <mergeCells count="884">
    <mergeCell ref="HM1:II1"/>
    <mergeCell ref="A2:II2"/>
    <mergeCell ref="HE3:II3"/>
    <mergeCell ref="HH4:II4"/>
    <mergeCell ref="HH5:II5"/>
    <mergeCell ref="HG6:HH6"/>
    <mergeCell ref="HI6:HK6"/>
    <mergeCell ref="HL6:HM6"/>
    <mergeCell ref="HN6:HX6"/>
    <mergeCell ref="HY6:IA6"/>
    <mergeCell ref="IB6:ID6"/>
    <mergeCell ref="A9:D11"/>
    <mergeCell ref="E9:Q11"/>
    <mergeCell ref="R9:AB11"/>
    <mergeCell ref="AC9:AM11"/>
    <mergeCell ref="AN9:BM9"/>
    <mergeCell ref="BN9:BT11"/>
    <mergeCell ref="BU9:CJ9"/>
    <mergeCell ref="CK9:DP9"/>
    <mergeCell ref="FF9:FW9"/>
    <mergeCell ref="FX9:HI9"/>
    <mergeCell ref="HJ9:II9"/>
    <mergeCell ref="AN10:AV11"/>
    <mergeCell ref="AW10:BE11"/>
    <mergeCell ref="BF10:BM11"/>
    <mergeCell ref="BU10:CB11"/>
    <mergeCell ref="CC10:CJ11"/>
    <mergeCell ref="CK10:CR11"/>
    <mergeCell ref="CS10:CZ11"/>
    <mergeCell ref="DA10:DH11"/>
    <mergeCell ref="DI10:DP11"/>
    <mergeCell ref="EN10:EV11"/>
    <mergeCell ref="EW10:FE11"/>
    <mergeCell ref="EC9:EM11"/>
    <mergeCell ref="EN9:FE9"/>
    <mergeCell ref="DQ9:EB11"/>
    <mergeCell ref="FF10:FN11"/>
    <mergeCell ref="FO10:FW11"/>
    <mergeCell ref="FX10:GG11"/>
    <mergeCell ref="GH10:GS11"/>
    <mergeCell ref="GT10:HI11"/>
    <mergeCell ref="HJ10:HU10"/>
    <mergeCell ref="HV10:II10"/>
    <mergeCell ref="HJ11:HP11"/>
    <mergeCell ref="HQ11:HU11"/>
    <mergeCell ref="HV11:IB11"/>
    <mergeCell ref="IC11:II11"/>
    <mergeCell ref="A12:D12"/>
    <mergeCell ref="E12:Q12"/>
    <mergeCell ref="R12:AB12"/>
    <mergeCell ref="AC12:AM12"/>
    <mergeCell ref="AN12:AV12"/>
    <mergeCell ref="AW12:BE12"/>
    <mergeCell ref="BF12:BM12"/>
    <mergeCell ref="BN12:BT12"/>
    <mergeCell ref="BU12:CB12"/>
    <mergeCell ref="CC12:CJ12"/>
    <mergeCell ref="CK12:CR12"/>
    <mergeCell ref="CS12:CZ12"/>
    <mergeCell ref="DA12:DH12"/>
    <mergeCell ref="DI12:DP12"/>
    <mergeCell ref="DQ12:EB12"/>
    <mergeCell ref="EC12:EM12"/>
    <mergeCell ref="EN12:EV12"/>
    <mergeCell ref="EW12:FE12"/>
    <mergeCell ref="FF12:FN12"/>
    <mergeCell ref="FO12:FW12"/>
    <mergeCell ref="FX12:GG12"/>
    <mergeCell ref="GH12:GS12"/>
    <mergeCell ref="GT12:HI12"/>
    <mergeCell ref="HJ12:HP12"/>
    <mergeCell ref="HQ12:HU12"/>
    <mergeCell ref="HV12:IB12"/>
    <mergeCell ref="IC12:II12"/>
    <mergeCell ref="A13:D13"/>
    <mergeCell ref="E13:Q13"/>
    <mergeCell ref="R13:AB13"/>
    <mergeCell ref="AC13:AM13"/>
    <mergeCell ref="AN13:AV13"/>
    <mergeCell ref="AW13:BE13"/>
    <mergeCell ref="BF13:BM13"/>
    <mergeCell ref="BN13:BT13"/>
    <mergeCell ref="BU13:CB13"/>
    <mergeCell ref="CC13:CJ13"/>
    <mergeCell ref="CK13:CR13"/>
    <mergeCell ref="CS13:CZ13"/>
    <mergeCell ref="DA13:DH13"/>
    <mergeCell ref="DI13:DP13"/>
    <mergeCell ref="DQ13:EB13"/>
    <mergeCell ref="EC13:EM13"/>
    <mergeCell ref="EN13:EV13"/>
    <mergeCell ref="EW13:FE13"/>
    <mergeCell ref="FF13:FN13"/>
    <mergeCell ref="FO13:FW13"/>
    <mergeCell ref="FX13:GG13"/>
    <mergeCell ref="GH13:GS13"/>
    <mergeCell ref="GT13:HI13"/>
    <mergeCell ref="HJ13:HP13"/>
    <mergeCell ref="HQ13:HU13"/>
    <mergeCell ref="HV13:IB13"/>
    <mergeCell ref="IC13:II13"/>
    <mergeCell ref="A14:D14"/>
    <mergeCell ref="E14:Q14"/>
    <mergeCell ref="R14:AB14"/>
    <mergeCell ref="AC14:AM14"/>
    <mergeCell ref="AN14:AV14"/>
    <mergeCell ref="AW14:BE14"/>
    <mergeCell ref="BF14:BM14"/>
    <mergeCell ref="BN14:BT14"/>
    <mergeCell ref="BU14:CB14"/>
    <mergeCell ref="CC14:CJ14"/>
    <mergeCell ref="CK14:CR14"/>
    <mergeCell ref="CS14:CZ14"/>
    <mergeCell ref="DA14:DH14"/>
    <mergeCell ref="DI14:DP14"/>
    <mergeCell ref="DQ14:EB14"/>
    <mergeCell ref="EC14:EM14"/>
    <mergeCell ref="EN14:EV14"/>
    <mergeCell ref="EW14:FE14"/>
    <mergeCell ref="FF14:FN14"/>
    <mergeCell ref="FO14:FW14"/>
    <mergeCell ref="FX14:GG14"/>
    <mergeCell ref="GH14:GS14"/>
    <mergeCell ref="GT14:HI14"/>
    <mergeCell ref="HJ14:HP14"/>
    <mergeCell ref="HQ14:HU14"/>
    <mergeCell ref="HV14:IB14"/>
    <mergeCell ref="IC14:II14"/>
    <mergeCell ref="A15:D15"/>
    <mergeCell ref="E15:Q15"/>
    <mergeCell ref="R15:AB15"/>
    <mergeCell ref="AC15:AM15"/>
    <mergeCell ref="AN15:AV15"/>
    <mergeCell ref="AW15:BE15"/>
    <mergeCell ref="BF15:BM15"/>
    <mergeCell ref="BN15:BT15"/>
    <mergeCell ref="BU15:CB15"/>
    <mergeCell ref="CC15:CJ15"/>
    <mergeCell ref="CK15:CR15"/>
    <mergeCell ref="CS15:CZ15"/>
    <mergeCell ref="DA15:DH15"/>
    <mergeCell ref="DI15:DP15"/>
    <mergeCell ref="DQ15:EB15"/>
    <mergeCell ref="EC15:EM15"/>
    <mergeCell ref="EN15:EV15"/>
    <mergeCell ref="EW15:FE15"/>
    <mergeCell ref="FF15:FN15"/>
    <mergeCell ref="FO15:FW15"/>
    <mergeCell ref="FX15:GG15"/>
    <mergeCell ref="GH15:GS15"/>
    <mergeCell ref="GT15:HI15"/>
    <mergeCell ref="HJ15:HP15"/>
    <mergeCell ref="HQ15:HU15"/>
    <mergeCell ref="HV15:IB15"/>
    <mergeCell ref="IC15:II15"/>
    <mergeCell ref="A16:D16"/>
    <mergeCell ref="E16:Q16"/>
    <mergeCell ref="R16:AB16"/>
    <mergeCell ref="AC16:AM16"/>
    <mergeCell ref="AN16:AV16"/>
    <mergeCell ref="AW16:BE16"/>
    <mergeCell ref="BF16:BM16"/>
    <mergeCell ref="BN16:BT16"/>
    <mergeCell ref="BU16:CB16"/>
    <mergeCell ref="CC16:CJ16"/>
    <mergeCell ref="CK16:CR16"/>
    <mergeCell ref="CS16:CZ16"/>
    <mergeCell ref="DA16:DH16"/>
    <mergeCell ref="DI16:DP16"/>
    <mergeCell ref="DQ16:EB16"/>
    <mergeCell ref="EC16:EM16"/>
    <mergeCell ref="EN16:EV16"/>
    <mergeCell ref="EW16:FE16"/>
    <mergeCell ref="FF16:FN16"/>
    <mergeCell ref="FO16:FW16"/>
    <mergeCell ref="FX16:GG16"/>
    <mergeCell ref="GH16:GS16"/>
    <mergeCell ref="GT16:HI16"/>
    <mergeCell ref="HJ16:HP16"/>
    <mergeCell ref="HQ16:HU16"/>
    <mergeCell ref="HV16:IB16"/>
    <mergeCell ref="IC16:II16"/>
    <mergeCell ref="A17:D17"/>
    <mergeCell ref="E17:Q17"/>
    <mergeCell ref="R17:AB17"/>
    <mergeCell ref="AC17:AM17"/>
    <mergeCell ref="AN17:AV17"/>
    <mergeCell ref="AW17:BE17"/>
    <mergeCell ref="BF17:BM17"/>
    <mergeCell ref="BN17:BT17"/>
    <mergeCell ref="BU17:CB17"/>
    <mergeCell ref="CC17:CJ17"/>
    <mergeCell ref="CK17:CR17"/>
    <mergeCell ref="CS17:CZ17"/>
    <mergeCell ref="DA17:DH17"/>
    <mergeCell ref="DI17:DP17"/>
    <mergeCell ref="DQ17:EB17"/>
    <mergeCell ref="EC17:EM17"/>
    <mergeCell ref="EN17:EV17"/>
    <mergeCell ref="EW17:FE17"/>
    <mergeCell ref="FF17:FN17"/>
    <mergeCell ref="FO17:FW17"/>
    <mergeCell ref="FX17:GG17"/>
    <mergeCell ref="GH17:GS17"/>
    <mergeCell ref="GT17:HI17"/>
    <mergeCell ref="HJ17:HP17"/>
    <mergeCell ref="HQ17:HU17"/>
    <mergeCell ref="HV17:IB17"/>
    <mergeCell ref="IC17:II17"/>
    <mergeCell ref="A18:D18"/>
    <mergeCell ref="E18:Q18"/>
    <mergeCell ref="R18:AB18"/>
    <mergeCell ref="AC18:AM18"/>
    <mergeCell ref="AN18:AV18"/>
    <mergeCell ref="AW18:BE18"/>
    <mergeCell ref="BF18:BM18"/>
    <mergeCell ref="BN18:BT18"/>
    <mergeCell ref="BU18:CB18"/>
    <mergeCell ref="CC18:CJ18"/>
    <mergeCell ref="CK18:CR18"/>
    <mergeCell ref="CS18:CZ18"/>
    <mergeCell ref="DA18:DH18"/>
    <mergeCell ref="DI18:DP18"/>
    <mergeCell ref="DQ18:EB18"/>
    <mergeCell ref="EC18:EM18"/>
    <mergeCell ref="EN18:EV18"/>
    <mergeCell ref="EW18:FE18"/>
    <mergeCell ref="FF18:FN18"/>
    <mergeCell ref="FO18:FW18"/>
    <mergeCell ref="FX18:GG18"/>
    <mergeCell ref="GH18:GS18"/>
    <mergeCell ref="GT18:HI18"/>
    <mergeCell ref="HJ18:HP18"/>
    <mergeCell ref="HQ18:HU18"/>
    <mergeCell ref="HV18:IB18"/>
    <mergeCell ref="IC18:II18"/>
    <mergeCell ref="A19:D19"/>
    <mergeCell ref="E19:Q19"/>
    <mergeCell ref="R19:AB19"/>
    <mergeCell ref="AC19:AM19"/>
    <mergeCell ref="AN19:AV19"/>
    <mergeCell ref="AW19:BE19"/>
    <mergeCell ref="BF19:BM19"/>
    <mergeCell ref="BN19:BT19"/>
    <mergeCell ref="BU19:CB19"/>
    <mergeCell ref="CC19:CJ19"/>
    <mergeCell ref="CK19:CR19"/>
    <mergeCell ref="CS19:CZ19"/>
    <mergeCell ref="DA19:DH19"/>
    <mergeCell ref="DI19:DP19"/>
    <mergeCell ref="DQ19:EB19"/>
    <mergeCell ref="EC19:EM19"/>
    <mergeCell ref="EN19:EV19"/>
    <mergeCell ref="EW19:FE19"/>
    <mergeCell ref="FF19:FN19"/>
    <mergeCell ref="FO19:FW19"/>
    <mergeCell ref="FX19:GG19"/>
    <mergeCell ref="GH19:GS19"/>
    <mergeCell ref="GT19:HI19"/>
    <mergeCell ref="HJ19:HP19"/>
    <mergeCell ref="HQ19:HU19"/>
    <mergeCell ref="HV19:IB19"/>
    <mergeCell ref="IC19:II19"/>
    <mergeCell ref="A20:D20"/>
    <mergeCell ref="E20:Q20"/>
    <mergeCell ref="R20:AB20"/>
    <mergeCell ref="AC20:AM20"/>
    <mergeCell ref="AN20:AV20"/>
    <mergeCell ref="AW20:BE20"/>
    <mergeCell ref="BF20:BM20"/>
    <mergeCell ref="BN20:BT20"/>
    <mergeCell ref="BU20:CB20"/>
    <mergeCell ref="CC20:CJ20"/>
    <mergeCell ref="CK20:CR20"/>
    <mergeCell ref="CS20:CZ20"/>
    <mergeCell ref="DA20:DH20"/>
    <mergeCell ref="DI20:DP20"/>
    <mergeCell ref="DQ20:EB20"/>
    <mergeCell ref="EC20:EM20"/>
    <mergeCell ref="EN20:EV20"/>
    <mergeCell ref="EW20:FE20"/>
    <mergeCell ref="FF20:FN20"/>
    <mergeCell ref="FO20:FW20"/>
    <mergeCell ref="FX20:GG20"/>
    <mergeCell ref="GH20:GS20"/>
    <mergeCell ref="GT20:HI20"/>
    <mergeCell ref="HJ20:HP20"/>
    <mergeCell ref="HQ20:HU20"/>
    <mergeCell ref="HV20:IB20"/>
    <mergeCell ref="IC20:II20"/>
    <mergeCell ref="A21:D21"/>
    <mergeCell ref="E21:Q21"/>
    <mergeCell ref="R21:AB21"/>
    <mergeCell ref="AC21:AM21"/>
    <mergeCell ref="AN21:AV21"/>
    <mergeCell ref="AW21:BE21"/>
    <mergeCell ref="BF21:BM21"/>
    <mergeCell ref="BN21:BT21"/>
    <mergeCell ref="BU21:CB21"/>
    <mergeCell ref="CC21:CJ21"/>
    <mergeCell ref="CK21:CR21"/>
    <mergeCell ref="CS21:CZ21"/>
    <mergeCell ref="DA21:DH21"/>
    <mergeCell ref="DI21:DP21"/>
    <mergeCell ref="DQ21:EB21"/>
    <mergeCell ref="EC21:EM21"/>
    <mergeCell ref="EN21:EV21"/>
    <mergeCell ref="EW21:FE21"/>
    <mergeCell ref="FF21:FN21"/>
    <mergeCell ref="FO21:FW21"/>
    <mergeCell ref="FX21:GG21"/>
    <mergeCell ref="GH21:GS21"/>
    <mergeCell ref="GT21:HI21"/>
    <mergeCell ref="HJ21:HP21"/>
    <mergeCell ref="HQ21:HU21"/>
    <mergeCell ref="HV21:IB21"/>
    <mergeCell ref="IC21:II21"/>
    <mergeCell ref="A22:D22"/>
    <mergeCell ref="E22:Q22"/>
    <mergeCell ref="R22:AB22"/>
    <mergeCell ref="AC22:AM22"/>
    <mergeCell ref="AN22:AV22"/>
    <mergeCell ref="AW22:BE22"/>
    <mergeCell ref="BF22:BM22"/>
    <mergeCell ref="BN22:BT22"/>
    <mergeCell ref="BU22:CB22"/>
    <mergeCell ref="CC22:CJ22"/>
    <mergeCell ref="CK22:CR22"/>
    <mergeCell ref="CS22:CZ22"/>
    <mergeCell ref="DA22:DH22"/>
    <mergeCell ref="DI22:DP22"/>
    <mergeCell ref="DQ22:EB22"/>
    <mergeCell ref="EC22:EM22"/>
    <mergeCell ref="EN22:EV22"/>
    <mergeCell ref="EW22:FE22"/>
    <mergeCell ref="FF22:FN22"/>
    <mergeCell ref="FO22:FW22"/>
    <mergeCell ref="FX22:GG22"/>
    <mergeCell ref="GH22:GS22"/>
    <mergeCell ref="GT22:HI22"/>
    <mergeCell ref="HJ22:HP22"/>
    <mergeCell ref="HQ22:HU22"/>
    <mergeCell ref="HV22:IB22"/>
    <mergeCell ref="IC22:II22"/>
    <mergeCell ref="A23:D23"/>
    <mergeCell ref="E23:Q23"/>
    <mergeCell ref="R23:AB23"/>
    <mergeCell ref="AC23:AM23"/>
    <mergeCell ref="AN23:AV23"/>
    <mergeCell ref="AW23:BE23"/>
    <mergeCell ref="BF23:BM23"/>
    <mergeCell ref="BN23:BT23"/>
    <mergeCell ref="BU23:CB23"/>
    <mergeCell ref="CC23:CJ23"/>
    <mergeCell ref="CK23:CR23"/>
    <mergeCell ref="CS23:CZ23"/>
    <mergeCell ref="DA23:DH23"/>
    <mergeCell ref="DI23:DP23"/>
    <mergeCell ref="DQ23:EB23"/>
    <mergeCell ref="EC23:EM23"/>
    <mergeCell ref="EN23:EV23"/>
    <mergeCell ref="EW23:FE23"/>
    <mergeCell ref="FF23:FN23"/>
    <mergeCell ref="FO23:FW23"/>
    <mergeCell ref="FX23:GG23"/>
    <mergeCell ref="GH23:GS23"/>
    <mergeCell ref="GT23:HI23"/>
    <mergeCell ref="HJ23:HP23"/>
    <mergeCell ref="HQ23:HU23"/>
    <mergeCell ref="HV23:IB23"/>
    <mergeCell ref="IC23:II23"/>
    <mergeCell ref="A25:D25"/>
    <mergeCell ref="E25:Q25"/>
    <mergeCell ref="R25:AB25"/>
    <mergeCell ref="AC25:AM25"/>
    <mergeCell ref="AN25:AV25"/>
    <mergeCell ref="AW25:BE25"/>
    <mergeCell ref="BF25:BM25"/>
    <mergeCell ref="BN25:BT25"/>
    <mergeCell ref="BU25:CB25"/>
    <mergeCell ref="CC25:CJ25"/>
    <mergeCell ref="CK25:CR25"/>
    <mergeCell ref="CS25:CZ25"/>
    <mergeCell ref="DA25:DH25"/>
    <mergeCell ref="DI25:DP25"/>
    <mergeCell ref="DQ25:EB25"/>
    <mergeCell ref="EC25:EM25"/>
    <mergeCell ref="EN25:EV25"/>
    <mergeCell ref="EW25:FE25"/>
    <mergeCell ref="FF25:FN25"/>
    <mergeCell ref="FO25:FW25"/>
    <mergeCell ref="FX25:GG25"/>
    <mergeCell ref="GH25:GS25"/>
    <mergeCell ref="GT25:HI25"/>
    <mergeCell ref="HJ25:HP25"/>
    <mergeCell ref="HQ25:HU25"/>
    <mergeCell ref="HV25:IB25"/>
    <mergeCell ref="IC25:II25"/>
    <mergeCell ref="A26:D26"/>
    <mergeCell ref="E26:Q26"/>
    <mergeCell ref="R26:AB26"/>
    <mergeCell ref="AC26:AM26"/>
    <mergeCell ref="AN26:AV26"/>
    <mergeCell ref="AW26:BE26"/>
    <mergeCell ref="BF26:BM26"/>
    <mergeCell ref="BN26:BT26"/>
    <mergeCell ref="BU26:CB26"/>
    <mergeCell ref="CC26:CJ26"/>
    <mergeCell ref="CK26:CR26"/>
    <mergeCell ref="CS26:CZ26"/>
    <mergeCell ref="HJ26:HP26"/>
    <mergeCell ref="HQ26:HU26"/>
    <mergeCell ref="DI26:DP26"/>
    <mergeCell ref="DQ26:EB26"/>
    <mergeCell ref="EC26:EM26"/>
    <mergeCell ref="EN26:EV26"/>
    <mergeCell ref="EW26:FE26"/>
    <mergeCell ref="FF26:FN26"/>
    <mergeCell ref="IC26:II26"/>
    <mergeCell ref="A28:D28"/>
    <mergeCell ref="E28:Q28"/>
    <mergeCell ref="R28:AB28"/>
    <mergeCell ref="AC28:AM28"/>
    <mergeCell ref="AN28:AV28"/>
    <mergeCell ref="AW28:BE28"/>
    <mergeCell ref="BF28:BM28"/>
    <mergeCell ref="BN28:BT28"/>
    <mergeCell ref="FO26:FW26"/>
    <mergeCell ref="BU28:CB28"/>
    <mergeCell ref="CC28:CJ28"/>
    <mergeCell ref="CK28:CR28"/>
    <mergeCell ref="CS28:CZ28"/>
    <mergeCell ref="DA28:DH28"/>
    <mergeCell ref="DI28:DP28"/>
    <mergeCell ref="DQ28:EB28"/>
    <mergeCell ref="EC28:EM28"/>
    <mergeCell ref="EN28:EV28"/>
    <mergeCell ref="EW28:FE28"/>
    <mergeCell ref="FF28:FN28"/>
    <mergeCell ref="FO28:FW28"/>
    <mergeCell ref="FX28:GG28"/>
    <mergeCell ref="GH28:GS28"/>
    <mergeCell ref="GT28:HI28"/>
    <mergeCell ref="HJ28:HP28"/>
    <mergeCell ref="HQ28:HU28"/>
    <mergeCell ref="HV28:IB28"/>
    <mergeCell ref="IC28:II28"/>
    <mergeCell ref="A29:D29"/>
    <mergeCell ref="E29:Q29"/>
    <mergeCell ref="R29:AB29"/>
    <mergeCell ref="AC29:AM29"/>
    <mergeCell ref="AN29:AV29"/>
    <mergeCell ref="AW29:BE29"/>
    <mergeCell ref="BF29:BM29"/>
    <mergeCell ref="BN29:BT29"/>
    <mergeCell ref="BU29:CB29"/>
    <mergeCell ref="CC29:CJ29"/>
    <mergeCell ref="CK29:CR29"/>
    <mergeCell ref="CS29:CZ29"/>
    <mergeCell ref="DA29:DH29"/>
    <mergeCell ref="DI29:DP29"/>
    <mergeCell ref="DQ29:EB29"/>
    <mergeCell ref="EC29:EM29"/>
    <mergeCell ref="EN29:EV29"/>
    <mergeCell ref="EW29:FE29"/>
    <mergeCell ref="FF29:FN29"/>
    <mergeCell ref="FO29:FW29"/>
    <mergeCell ref="FX29:GG29"/>
    <mergeCell ref="GH29:GS29"/>
    <mergeCell ref="GT29:HI29"/>
    <mergeCell ref="HJ29:HP29"/>
    <mergeCell ref="HQ29:HU29"/>
    <mergeCell ref="HV29:IB29"/>
    <mergeCell ref="IC29:II29"/>
    <mergeCell ref="A30:D30"/>
    <mergeCell ref="E30:Q30"/>
    <mergeCell ref="R30:AB30"/>
    <mergeCell ref="AC30:AM30"/>
    <mergeCell ref="AN30:AV30"/>
    <mergeCell ref="AW30:BE30"/>
    <mergeCell ref="BF30:BM30"/>
    <mergeCell ref="BN30:BT30"/>
    <mergeCell ref="BU30:CB30"/>
    <mergeCell ref="CC30:CJ30"/>
    <mergeCell ref="CK30:CR30"/>
    <mergeCell ref="CS30:CZ30"/>
    <mergeCell ref="DA30:DH30"/>
    <mergeCell ref="DI30:DP30"/>
    <mergeCell ref="DQ30:EB30"/>
    <mergeCell ref="EC30:EM30"/>
    <mergeCell ref="EN30:EV30"/>
    <mergeCell ref="EW30:FE30"/>
    <mergeCell ref="FF30:FN30"/>
    <mergeCell ref="FO30:FW30"/>
    <mergeCell ref="FX30:GG30"/>
    <mergeCell ref="GH30:GS30"/>
    <mergeCell ref="GT30:HI30"/>
    <mergeCell ref="HJ30:HP30"/>
    <mergeCell ref="HQ30:HU30"/>
    <mergeCell ref="HV30:IB30"/>
    <mergeCell ref="IC30:II30"/>
    <mergeCell ref="A31:D31"/>
    <mergeCell ref="E31:Q31"/>
    <mergeCell ref="R31:AB31"/>
    <mergeCell ref="AC31:AM31"/>
    <mergeCell ref="AN31:AV31"/>
    <mergeCell ref="AW31:BE31"/>
    <mergeCell ref="BF31:BM31"/>
    <mergeCell ref="BN31:BT31"/>
    <mergeCell ref="BU31:CB31"/>
    <mergeCell ref="CC31:CJ31"/>
    <mergeCell ref="CK31:CR31"/>
    <mergeCell ref="CS31:CZ31"/>
    <mergeCell ref="DA31:DH31"/>
    <mergeCell ref="DI31:DP31"/>
    <mergeCell ref="DQ31:EB31"/>
    <mergeCell ref="EC31:EM31"/>
    <mergeCell ref="EN31:EV31"/>
    <mergeCell ref="EW31:FE31"/>
    <mergeCell ref="FF31:FN31"/>
    <mergeCell ref="FO31:FW31"/>
    <mergeCell ref="FX31:GG31"/>
    <mergeCell ref="GH31:GS31"/>
    <mergeCell ref="GT31:HI31"/>
    <mergeCell ref="HJ31:HP31"/>
    <mergeCell ref="HQ31:HU31"/>
    <mergeCell ref="HV31:IB31"/>
    <mergeCell ref="IC31:II31"/>
    <mergeCell ref="A32:D32"/>
    <mergeCell ref="E32:Q32"/>
    <mergeCell ref="R32:AB32"/>
    <mergeCell ref="AC32:AM32"/>
    <mergeCell ref="AN32:AV32"/>
    <mergeCell ref="AW32:BE32"/>
    <mergeCell ref="BF32:BM32"/>
    <mergeCell ref="BN32:BT32"/>
    <mergeCell ref="BU32:CB32"/>
    <mergeCell ref="CC32:CJ32"/>
    <mergeCell ref="CK32:CR32"/>
    <mergeCell ref="CS32:CZ32"/>
    <mergeCell ref="DA32:DH32"/>
    <mergeCell ref="DI32:DP32"/>
    <mergeCell ref="DQ32:EB32"/>
    <mergeCell ref="EC32:EM32"/>
    <mergeCell ref="EN32:EV32"/>
    <mergeCell ref="EW32:FE32"/>
    <mergeCell ref="FF32:FN32"/>
    <mergeCell ref="FO32:FW32"/>
    <mergeCell ref="FX32:GG32"/>
    <mergeCell ref="GH32:GS32"/>
    <mergeCell ref="GT32:HI32"/>
    <mergeCell ref="HJ32:HP32"/>
    <mergeCell ref="HQ32:HU32"/>
    <mergeCell ref="HV32:IB32"/>
    <mergeCell ref="IC32:II32"/>
    <mergeCell ref="A33:D33"/>
    <mergeCell ref="E33:Q33"/>
    <mergeCell ref="R33:AB33"/>
    <mergeCell ref="AC33:AM33"/>
    <mergeCell ref="AN33:AV33"/>
    <mergeCell ref="AW33:BE33"/>
    <mergeCell ref="BF33:BM33"/>
    <mergeCell ref="BN33:BT33"/>
    <mergeCell ref="BU33:CB33"/>
    <mergeCell ref="CC33:CJ33"/>
    <mergeCell ref="CK33:CR33"/>
    <mergeCell ref="CS33:CZ33"/>
    <mergeCell ref="DA33:DH33"/>
    <mergeCell ref="DI33:DP33"/>
    <mergeCell ref="DQ33:EB33"/>
    <mergeCell ref="EC33:EM33"/>
    <mergeCell ref="EN33:EV33"/>
    <mergeCell ref="EW33:FE33"/>
    <mergeCell ref="FF33:FN33"/>
    <mergeCell ref="FO33:FW33"/>
    <mergeCell ref="FX33:GG33"/>
    <mergeCell ref="GH33:GS33"/>
    <mergeCell ref="GT33:HI33"/>
    <mergeCell ref="HJ33:HP33"/>
    <mergeCell ref="HQ33:HU33"/>
    <mergeCell ref="HV33:IB33"/>
    <mergeCell ref="IC33:II33"/>
    <mergeCell ref="A34:D34"/>
    <mergeCell ref="E34:Q34"/>
    <mergeCell ref="R34:AB34"/>
    <mergeCell ref="AC34:AM34"/>
    <mergeCell ref="AN34:AV34"/>
    <mergeCell ref="AW34:BE34"/>
    <mergeCell ref="BF34:BM34"/>
    <mergeCell ref="BN34:BT34"/>
    <mergeCell ref="BU34:CB34"/>
    <mergeCell ref="CC34:CJ34"/>
    <mergeCell ref="CK34:CR34"/>
    <mergeCell ref="CS34:CZ34"/>
    <mergeCell ref="DA34:DH34"/>
    <mergeCell ref="DI34:DP34"/>
    <mergeCell ref="DQ34:EB34"/>
    <mergeCell ref="EC34:EM34"/>
    <mergeCell ref="EN34:EV34"/>
    <mergeCell ref="EW34:FE34"/>
    <mergeCell ref="FF34:FN34"/>
    <mergeCell ref="FO34:FW34"/>
    <mergeCell ref="FX34:GG34"/>
    <mergeCell ref="GH34:GS34"/>
    <mergeCell ref="GT34:HI34"/>
    <mergeCell ref="HJ34:HP34"/>
    <mergeCell ref="HQ34:HU34"/>
    <mergeCell ref="HV34:IB34"/>
    <mergeCell ref="IC34:II34"/>
    <mergeCell ref="A35:D35"/>
    <mergeCell ref="E35:Q35"/>
    <mergeCell ref="R35:AB35"/>
    <mergeCell ref="AC35:AM35"/>
    <mergeCell ref="AN35:AV35"/>
    <mergeCell ref="AW35:BE35"/>
    <mergeCell ref="BF35:BM35"/>
    <mergeCell ref="BN35:BT35"/>
    <mergeCell ref="BU35:CB35"/>
    <mergeCell ref="CC35:CJ35"/>
    <mergeCell ref="CK35:CR35"/>
    <mergeCell ref="CS35:CZ35"/>
    <mergeCell ref="DA35:DH35"/>
    <mergeCell ref="DI35:DP35"/>
    <mergeCell ref="DQ35:EB35"/>
    <mergeCell ref="EC35:EM35"/>
    <mergeCell ref="EN35:EV35"/>
    <mergeCell ref="EW35:FE35"/>
    <mergeCell ref="FF35:FN35"/>
    <mergeCell ref="FO35:FW35"/>
    <mergeCell ref="FX35:GG35"/>
    <mergeCell ref="GH35:GS35"/>
    <mergeCell ref="GT35:HI35"/>
    <mergeCell ref="HJ35:HP35"/>
    <mergeCell ref="HQ35:HU35"/>
    <mergeCell ref="HV35:IB35"/>
    <mergeCell ref="IC35:II35"/>
    <mergeCell ref="A36:D36"/>
    <mergeCell ref="E36:Q36"/>
    <mergeCell ref="R36:AB36"/>
    <mergeCell ref="AC36:AM36"/>
    <mergeCell ref="AN36:AV36"/>
    <mergeCell ref="AW36:BE36"/>
    <mergeCell ref="BF36:BM36"/>
    <mergeCell ref="BN36:BT36"/>
    <mergeCell ref="BU36:CB36"/>
    <mergeCell ref="CC36:CJ36"/>
    <mergeCell ref="CK36:CR36"/>
    <mergeCell ref="CS36:CZ36"/>
    <mergeCell ref="DA36:DH36"/>
    <mergeCell ref="DI36:DP36"/>
    <mergeCell ref="DQ36:EB36"/>
    <mergeCell ref="EC36:EM36"/>
    <mergeCell ref="EN36:EV36"/>
    <mergeCell ref="EW36:FE36"/>
    <mergeCell ref="FF36:FN36"/>
    <mergeCell ref="FO36:FW36"/>
    <mergeCell ref="FX36:GG36"/>
    <mergeCell ref="GH36:GS36"/>
    <mergeCell ref="GT36:HI36"/>
    <mergeCell ref="HJ36:HP36"/>
    <mergeCell ref="HQ36:HU36"/>
    <mergeCell ref="HV36:IB36"/>
    <mergeCell ref="IC36:II36"/>
    <mergeCell ref="A37:D37"/>
    <mergeCell ref="E37:Q37"/>
    <mergeCell ref="R37:AB37"/>
    <mergeCell ref="AC37:AM37"/>
    <mergeCell ref="AN37:AV37"/>
    <mergeCell ref="AW37:BE37"/>
    <mergeCell ref="BF37:BM37"/>
    <mergeCell ref="BN37:BT37"/>
    <mergeCell ref="BU37:CB37"/>
    <mergeCell ref="CC37:CJ37"/>
    <mergeCell ref="CK37:CR37"/>
    <mergeCell ref="CS37:CZ37"/>
    <mergeCell ref="DA37:DH37"/>
    <mergeCell ref="DI37:DP37"/>
    <mergeCell ref="DQ37:EB37"/>
    <mergeCell ref="EC37:EM37"/>
    <mergeCell ref="EN37:EV37"/>
    <mergeCell ref="EW37:FE37"/>
    <mergeCell ref="FF37:FN37"/>
    <mergeCell ref="FO37:FW37"/>
    <mergeCell ref="FX37:GG37"/>
    <mergeCell ref="GH37:GS37"/>
    <mergeCell ref="GT37:HI37"/>
    <mergeCell ref="HJ37:HP37"/>
    <mergeCell ref="HQ37:HU37"/>
    <mergeCell ref="HV37:IB37"/>
    <mergeCell ref="IC37:II37"/>
    <mergeCell ref="A38:D38"/>
    <mergeCell ref="E38:Q38"/>
    <mergeCell ref="R38:AB38"/>
    <mergeCell ref="AC38:AM38"/>
    <mergeCell ref="AN38:AV38"/>
    <mergeCell ref="AW38:BE38"/>
    <mergeCell ref="BF38:BM38"/>
    <mergeCell ref="BN38:BT38"/>
    <mergeCell ref="BU38:CB38"/>
    <mergeCell ref="CC38:CJ38"/>
    <mergeCell ref="CK38:CR38"/>
    <mergeCell ref="CS38:CZ38"/>
    <mergeCell ref="DA38:DH38"/>
    <mergeCell ref="DI38:DP38"/>
    <mergeCell ref="DQ38:EB38"/>
    <mergeCell ref="EC38:EM38"/>
    <mergeCell ref="EN38:EV38"/>
    <mergeCell ref="EW38:FE38"/>
    <mergeCell ref="FF38:FN38"/>
    <mergeCell ref="FO38:FW38"/>
    <mergeCell ref="FX38:GG38"/>
    <mergeCell ref="GH38:GS38"/>
    <mergeCell ref="GT38:HI38"/>
    <mergeCell ref="HJ38:HP38"/>
    <mergeCell ref="HQ38:HU38"/>
    <mergeCell ref="HV38:IB38"/>
    <mergeCell ref="IC38:II38"/>
    <mergeCell ref="A39:D39"/>
    <mergeCell ref="E39:Q39"/>
    <mergeCell ref="R39:AB39"/>
    <mergeCell ref="AC39:AM39"/>
    <mergeCell ref="AN39:AV39"/>
    <mergeCell ref="AW39:BE39"/>
    <mergeCell ref="BF39:BM39"/>
    <mergeCell ref="BN39:BT39"/>
    <mergeCell ref="BU39:CB39"/>
    <mergeCell ref="CC39:CJ39"/>
    <mergeCell ref="CK39:CR39"/>
    <mergeCell ref="CS39:CZ39"/>
    <mergeCell ref="DA39:DH39"/>
    <mergeCell ref="DI39:DP39"/>
    <mergeCell ref="DQ39:EB39"/>
    <mergeCell ref="EC39:EM39"/>
    <mergeCell ref="EN39:EV39"/>
    <mergeCell ref="EW39:FE39"/>
    <mergeCell ref="FF39:FN39"/>
    <mergeCell ref="FO39:FW39"/>
    <mergeCell ref="FX39:GG39"/>
    <mergeCell ref="GH39:GS39"/>
    <mergeCell ref="GT39:HI39"/>
    <mergeCell ref="HJ39:HP39"/>
    <mergeCell ref="HQ39:HU39"/>
    <mergeCell ref="HV39:IB39"/>
    <mergeCell ref="IC39:II39"/>
    <mergeCell ref="A40:D40"/>
    <mergeCell ref="E40:Q40"/>
    <mergeCell ref="R40:AB40"/>
    <mergeCell ref="AC40:AM40"/>
    <mergeCell ref="AN40:AV40"/>
    <mergeCell ref="AW40:BE40"/>
    <mergeCell ref="BF40:BM40"/>
    <mergeCell ref="BN40:BT40"/>
    <mergeCell ref="BU40:CB40"/>
    <mergeCell ref="CC40:CJ40"/>
    <mergeCell ref="CK40:CR40"/>
    <mergeCell ref="CS40:CZ40"/>
    <mergeCell ref="DA40:DH40"/>
    <mergeCell ref="DI40:DP40"/>
    <mergeCell ref="DQ40:EB40"/>
    <mergeCell ref="EC40:EM40"/>
    <mergeCell ref="EN40:EV40"/>
    <mergeCell ref="EW40:FE40"/>
    <mergeCell ref="FF40:FN40"/>
    <mergeCell ref="FO40:FW40"/>
    <mergeCell ref="FX40:GG40"/>
    <mergeCell ref="GH40:GS40"/>
    <mergeCell ref="GT40:HI40"/>
    <mergeCell ref="HJ40:HP40"/>
    <mergeCell ref="HQ40:HU40"/>
    <mergeCell ref="HV40:IB40"/>
    <mergeCell ref="IC40:II40"/>
    <mergeCell ref="A41:D41"/>
    <mergeCell ref="E41:Q41"/>
    <mergeCell ref="R41:AB41"/>
    <mergeCell ref="AC41:AM41"/>
    <mergeCell ref="AN41:AV41"/>
    <mergeCell ref="AW41:BE41"/>
    <mergeCell ref="BF41:BM41"/>
    <mergeCell ref="BN41:BT41"/>
    <mergeCell ref="BU41:CB41"/>
    <mergeCell ref="CC41:CJ41"/>
    <mergeCell ref="CK41:CR41"/>
    <mergeCell ref="CS41:CZ41"/>
    <mergeCell ref="DA41:DH41"/>
    <mergeCell ref="DI41:DP41"/>
    <mergeCell ref="DQ41:EB41"/>
    <mergeCell ref="EC41:EM41"/>
    <mergeCell ref="EN41:EV41"/>
    <mergeCell ref="EW41:FE41"/>
    <mergeCell ref="FF41:FN41"/>
    <mergeCell ref="FO41:FW41"/>
    <mergeCell ref="FX41:GG41"/>
    <mergeCell ref="GH41:GS41"/>
    <mergeCell ref="GT41:HI41"/>
    <mergeCell ref="HJ41:HP41"/>
    <mergeCell ref="HQ41:HU41"/>
    <mergeCell ref="HV41:IB41"/>
    <mergeCell ref="IC41:II41"/>
    <mergeCell ref="A42:D42"/>
    <mergeCell ref="E42:Q42"/>
    <mergeCell ref="R42:AB42"/>
    <mergeCell ref="AC42:AM42"/>
    <mergeCell ref="AN42:AV42"/>
    <mergeCell ref="AW42:BE42"/>
    <mergeCell ref="BF42:BM42"/>
    <mergeCell ref="BN42:BT42"/>
    <mergeCell ref="BU42:CB42"/>
    <mergeCell ref="CC42:CJ42"/>
    <mergeCell ref="CK42:CR42"/>
    <mergeCell ref="CS42:CZ42"/>
    <mergeCell ref="DA42:DH42"/>
    <mergeCell ref="DI42:DP42"/>
    <mergeCell ref="DQ42:EB42"/>
    <mergeCell ref="EC42:EM42"/>
    <mergeCell ref="EN42:EV42"/>
    <mergeCell ref="EW42:FE42"/>
    <mergeCell ref="IC24:II24"/>
    <mergeCell ref="HQ42:HU42"/>
    <mergeCell ref="HV42:IB42"/>
    <mergeCell ref="IC42:II42"/>
    <mergeCell ref="FF42:FN42"/>
    <mergeCell ref="FO42:FW42"/>
    <mergeCell ref="FX42:GG42"/>
    <mergeCell ref="GH42:GS42"/>
    <mergeCell ref="GT42:HI42"/>
    <mergeCell ref="HJ42:HP42"/>
    <mergeCell ref="AW27:BE27"/>
    <mergeCell ref="BF27:BM27"/>
    <mergeCell ref="BN27:BT27"/>
    <mergeCell ref="BU27:CB27"/>
    <mergeCell ref="HQ24:HU24"/>
    <mergeCell ref="HV24:IB24"/>
    <mergeCell ref="HV26:IB26"/>
    <mergeCell ref="FX26:GG26"/>
    <mergeCell ref="GH26:GS26"/>
    <mergeCell ref="GT26:HI26"/>
    <mergeCell ref="FF24:FN24"/>
    <mergeCell ref="FO24:FW24"/>
    <mergeCell ref="FX24:GG24"/>
    <mergeCell ref="GH24:GS24"/>
    <mergeCell ref="GT24:HI24"/>
    <mergeCell ref="HJ24:HP24"/>
    <mergeCell ref="EC27:EM27"/>
    <mergeCell ref="EN27:EV27"/>
    <mergeCell ref="EW27:FE27"/>
    <mergeCell ref="DA24:DH24"/>
    <mergeCell ref="DI24:DP24"/>
    <mergeCell ref="DQ24:EB24"/>
    <mergeCell ref="EC24:EM24"/>
    <mergeCell ref="EN24:EV24"/>
    <mergeCell ref="EW24:FE24"/>
    <mergeCell ref="DA26:DH26"/>
    <mergeCell ref="BF24:BM24"/>
    <mergeCell ref="BN24:BT24"/>
    <mergeCell ref="BU24:CB24"/>
    <mergeCell ref="CC24:CJ24"/>
    <mergeCell ref="CK24:CR24"/>
    <mergeCell ref="CS24:CZ24"/>
    <mergeCell ref="HV27:IB27"/>
    <mergeCell ref="A27:D27"/>
    <mergeCell ref="E27:Q27"/>
    <mergeCell ref="R27:AB27"/>
    <mergeCell ref="AC27:AM27"/>
    <mergeCell ref="AN27:AV27"/>
    <mergeCell ref="FF27:FN27"/>
    <mergeCell ref="FO27:FW27"/>
    <mergeCell ref="FX27:GG27"/>
    <mergeCell ref="GH27:GS27"/>
    <mergeCell ref="CC27:CJ27"/>
    <mergeCell ref="CK27:CR27"/>
    <mergeCell ref="CS27:CZ27"/>
    <mergeCell ref="DA27:DH27"/>
    <mergeCell ref="DI27:DP27"/>
    <mergeCell ref="DQ27:EB27"/>
    <mergeCell ref="GT27:HI27"/>
    <mergeCell ref="HJ27:HP27"/>
    <mergeCell ref="HQ27:HU27"/>
    <mergeCell ref="IC27:II27"/>
    <mergeCell ref="A24:D24"/>
    <mergeCell ref="E24:Q24"/>
    <mergeCell ref="R24:AB24"/>
    <mergeCell ref="AC24:AM24"/>
    <mergeCell ref="AN24:AV24"/>
    <mergeCell ref="AW24:BE2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33"/>
  <sheetViews>
    <sheetView zoomScalePageLayoutView="0" workbookViewId="0" topLeftCell="A605">
      <selection activeCell="E460" sqref="E460"/>
    </sheetView>
  </sheetViews>
  <sheetFormatPr defaultColWidth="0.875" defaultRowHeight="12.75"/>
  <cols>
    <col min="1" max="1" width="14.75390625" style="51" customWidth="1"/>
    <col min="2" max="2" width="41.125" style="51" customWidth="1"/>
    <col min="3" max="3" width="13.25390625" style="51" customWidth="1"/>
    <col min="4" max="4" width="0.875" style="51" hidden="1" customWidth="1"/>
    <col min="5" max="5" width="22.25390625" style="51" customWidth="1"/>
    <col min="6" max="6" width="11.125" style="51" customWidth="1"/>
    <col min="7" max="7" width="29.125" style="51" customWidth="1"/>
    <col min="8" max="16384" width="0.875" style="51" customWidth="1"/>
  </cols>
  <sheetData>
    <row r="2" ht="11.25">
      <c r="G2" s="52" t="s">
        <v>260</v>
      </c>
    </row>
    <row r="3" ht="11.25">
      <c r="G3" s="52" t="s">
        <v>261</v>
      </c>
    </row>
    <row r="4" ht="11.25">
      <c r="G4" s="52" t="s">
        <v>262</v>
      </c>
    </row>
    <row r="5" spans="1:7" s="54" customFormat="1" ht="18.75" customHeight="1">
      <c r="A5" s="521" t="s">
        <v>263</v>
      </c>
      <c r="B5" s="521"/>
      <c r="C5" s="521"/>
      <c r="D5" s="521"/>
      <c r="E5" s="521"/>
      <c r="F5" s="521"/>
      <c r="G5" s="521"/>
    </row>
    <row r="6" spans="1:7" s="54" customFormat="1" ht="18.75" customHeight="1">
      <c r="A6" s="53"/>
      <c r="B6" s="53"/>
      <c r="C6" s="53"/>
      <c r="D6" s="53"/>
      <c r="E6" s="53"/>
      <c r="F6" s="53"/>
      <c r="G6" s="53"/>
    </row>
    <row r="7" ht="11.25" customHeight="1">
      <c r="G7" s="55" t="s">
        <v>264</v>
      </c>
    </row>
    <row r="8" ht="11.25" customHeight="1">
      <c r="G8" s="56" t="s">
        <v>154</v>
      </c>
    </row>
    <row r="9" ht="12.75" customHeight="1">
      <c r="G9" s="57" t="s">
        <v>88</v>
      </c>
    </row>
    <row r="10" ht="12" customHeight="1">
      <c r="G10" s="58" t="s">
        <v>8</v>
      </c>
    </row>
    <row r="11" s="59" customFormat="1" ht="12.75">
      <c r="G11" s="52" t="s">
        <v>659</v>
      </c>
    </row>
    <row r="12" s="59" customFormat="1" ht="12.75">
      <c r="G12" s="51" t="s">
        <v>10</v>
      </c>
    </row>
    <row r="15" spans="1:7" s="59" customFormat="1" ht="12.75">
      <c r="A15" s="60" t="s">
        <v>265</v>
      </c>
      <c r="B15" s="60"/>
      <c r="C15" s="513" t="s">
        <v>53</v>
      </c>
      <c r="D15" s="514"/>
      <c r="E15" s="514"/>
      <c r="F15" s="514"/>
      <c r="G15" s="514"/>
    </row>
    <row r="16" spans="1:7" s="59" customFormat="1" ht="12.75">
      <c r="A16" s="59" t="s">
        <v>266</v>
      </c>
      <c r="B16" s="62">
        <v>42430</v>
      </c>
      <c r="C16" s="63"/>
      <c r="D16" s="64"/>
      <c r="E16" s="64"/>
      <c r="F16" s="64"/>
      <c r="G16" s="64"/>
    </row>
    <row r="17" spans="3:7" ht="12" thickBot="1">
      <c r="C17" s="65"/>
      <c r="D17" s="65"/>
      <c r="E17" s="65"/>
      <c r="F17" s="65"/>
      <c r="G17" s="65"/>
    </row>
    <row r="18" spans="1:7" s="67" customFormat="1" ht="27" customHeight="1" thickBot="1">
      <c r="A18" s="515" t="s">
        <v>267</v>
      </c>
      <c r="B18" s="516" t="s">
        <v>268</v>
      </c>
      <c r="C18" s="515" t="s">
        <v>269</v>
      </c>
      <c r="D18" s="515"/>
      <c r="E18" s="515"/>
      <c r="F18" s="516" t="s">
        <v>270</v>
      </c>
      <c r="G18" s="516" t="s">
        <v>271</v>
      </c>
    </row>
    <row r="19" spans="1:7" s="67" customFormat="1" ht="27" customHeight="1" thickBot="1">
      <c r="A19" s="515"/>
      <c r="B19" s="516"/>
      <c r="C19" s="66" t="s">
        <v>272</v>
      </c>
      <c r="D19" s="516" t="s">
        <v>273</v>
      </c>
      <c r="E19" s="515"/>
      <c r="F19" s="516"/>
      <c r="G19" s="516"/>
    </row>
    <row r="20" spans="1:7" s="67" customFormat="1" ht="11.25" thickBot="1">
      <c r="A20" s="68">
        <v>1</v>
      </c>
      <c r="B20" s="68">
        <v>2</v>
      </c>
      <c r="C20" s="68">
        <v>3</v>
      </c>
      <c r="D20" s="511">
        <v>4</v>
      </c>
      <c r="E20" s="511"/>
      <c r="F20" s="68">
        <v>5</v>
      </c>
      <c r="G20" s="68">
        <v>6</v>
      </c>
    </row>
    <row r="21" spans="1:7" ht="14.25" thickBot="1">
      <c r="A21" s="69">
        <v>1</v>
      </c>
      <c r="B21" s="70" t="s">
        <v>274</v>
      </c>
      <c r="F21" s="71"/>
      <c r="G21" s="72"/>
    </row>
    <row r="22" spans="1:7" ht="14.25" thickBot="1">
      <c r="A22" s="73" t="s">
        <v>275</v>
      </c>
      <c r="B22" s="70" t="s">
        <v>276</v>
      </c>
      <c r="C22" s="74"/>
      <c r="D22" s="512"/>
      <c r="E22" s="512"/>
      <c r="F22" s="75"/>
      <c r="G22" s="75"/>
    </row>
    <row r="23" spans="1:7" ht="14.25" thickBot="1">
      <c r="A23" s="73" t="s">
        <v>277</v>
      </c>
      <c r="B23" s="70" t="s">
        <v>278</v>
      </c>
      <c r="C23" s="76" t="s">
        <v>279</v>
      </c>
      <c r="D23" s="71"/>
      <c r="E23" s="76" t="s">
        <v>279</v>
      </c>
      <c r="F23" s="75"/>
      <c r="G23" s="75"/>
    </row>
    <row r="24" spans="1:7" ht="36.75" customHeight="1" thickBot="1">
      <c r="A24" s="73" t="s">
        <v>280</v>
      </c>
      <c r="B24" s="70" t="s">
        <v>281</v>
      </c>
      <c r="C24" s="76" t="s">
        <v>282</v>
      </c>
      <c r="D24" s="71"/>
      <c r="E24" s="76" t="s">
        <v>282</v>
      </c>
      <c r="F24" s="75"/>
      <c r="G24" s="75"/>
    </row>
    <row r="25" spans="1:7" ht="54.75" thickBot="1">
      <c r="A25" s="73" t="s">
        <v>283</v>
      </c>
      <c r="B25" s="70" t="s">
        <v>284</v>
      </c>
      <c r="C25" s="71"/>
      <c r="D25" s="71"/>
      <c r="E25" s="71"/>
      <c r="F25" s="75"/>
      <c r="G25" s="75"/>
    </row>
    <row r="26" spans="1:7" ht="22.5" customHeight="1" thickBot="1">
      <c r="A26" s="73" t="s">
        <v>285</v>
      </c>
      <c r="B26" s="70" t="s">
        <v>286</v>
      </c>
      <c r="C26" s="76" t="s">
        <v>287</v>
      </c>
      <c r="D26" s="75"/>
      <c r="E26" s="76" t="s">
        <v>288</v>
      </c>
      <c r="F26" s="75"/>
      <c r="G26" s="75"/>
    </row>
    <row r="27" spans="1:7" ht="22.5" customHeight="1" thickBot="1">
      <c r="A27" s="73" t="s">
        <v>289</v>
      </c>
      <c r="B27" s="70" t="s">
        <v>290</v>
      </c>
      <c r="C27" s="76" t="s">
        <v>287</v>
      </c>
      <c r="D27" s="75"/>
      <c r="E27" s="76" t="s">
        <v>288</v>
      </c>
      <c r="F27" s="75"/>
      <c r="G27" s="75"/>
    </row>
    <row r="28" spans="1:7" ht="22.5" customHeight="1" thickBot="1">
      <c r="A28" s="69">
        <v>2</v>
      </c>
      <c r="B28" s="70" t="s">
        <v>291</v>
      </c>
      <c r="C28" s="75"/>
      <c r="D28" s="75"/>
      <c r="E28" s="75"/>
      <c r="F28" s="75"/>
      <c r="G28" s="75"/>
    </row>
    <row r="29" spans="1:7" ht="28.5" customHeight="1" thickBot="1">
      <c r="A29" s="73" t="s">
        <v>292</v>
      </c>
      <c r="B29" s="70" t="s">
        <v>293</v>
      </c>
      <c r="C29" s="76" t="s">
        <v>294</v>
      </c>
      <c r="D29" s="75"/>
      <c r="E29" s="76" t="s">
        <v>294</v>
      </c>
      <c r="F29" s="75"/>
      <c r="G29" s="75"/>
    </row>
    <row r="30" spans="1:7" ht="45.75" customHeight="1" thickBot="1">
      <c r="A30" s="73" t="s">
        <v>295</v>
      </c>
      <c r="B30" s="70" t="s">
        <v>296</v>
      </c>
      <c r="C30" s="71"/>
      <c r="D30" s="71"/>
      <c r="E30" s="71"/>
      <c r="F30" s="75"/>
      <c r="G30" s="75"/>
    </row>
    <row r="31" spans="1:7" ht="34.5" customHeight="1" thickBot="1">
      <c r="A31" s="73" t="s">
        <v>297</v>
      </c>
      <c r="B31" s="70" t="s">
        <v>298</v>
      </c>
      <c r="C31" s="71"/>
      <c r="D31" s="71"/>
      <c r="E31" s="71"/>
      <c r="F31" s="75"/>
      <c r="G31" s="75"/>
    </row>
    <row r="32" spans="1:7" ht="48" customHeight="1" thickBot="1">
      <c r="A32" s="69">
        <v>3</v>
      </c>
      <c r="B32" s="70" t="s">
        <v>299</v>
      </c>
      <c r="C32" s="75"/>
      <c r="D32" s="75"/>
      <c r="E32" s="75"/>
      <c r="F32" s="75"/>
      <c r="G32" s="75"/>
    </row>
    <row r="33" spans="1:7" ht="31.5" customHeight="1" thickBot="1">
      <c r="A33" s="73" t="s">
        <v>300</v>
      </c>
      <c r="B33" s="70" t="s">
        <v>301</v>
      </c>
      <c r="C33" s="76" t="s">
        <v>288</v>
      </c>
      <c r="D33" s="75"/>
      <c r="E33" s="76" t="s">
        <v>302</v>
      </c>
      <c r="F33" s="75"/>
      <c r="G33" s="75"/>
    </row>
    <row r="34" spans="1:7" ht="24" customHeight="1" thickBot="1">
      <c r="A34" s="73" t="s">
        <v>303</v>
      </c>
      <c r="B34" s="70" t="s">
        <v>304</v>
      </c>
      <c r="C34" s="76" t="s">
        <v>305</v>
      </c>
      <c r="D34" s="75"/>
      <c r="E34" s="76" t="s">
        <v>306</v>
      </c>
      <c r="F34" s="75"/>
      <c r="G34" s="75"/>
    </row>
    <row r="35" spans="1:7" ht="19.5" customHeight="1" thickBot="1">
      <c r="A35" s="73" t="s">
        <v>307</v>
      </c>
      <c r="B35" s="70" t="s">
        <v>308</v>
      </c>
      <c r="C35" s="76" t="s">
        <v>302</v>
      </c>
      <c r="D35" s="76" t="s">
        <v>306</v>
      </c>
      <c r="E35" s="76" t="s">
        <v>309</v>
      </c>
      <c r="F35" s="75"/>
      <c r="G35" s="75"/>
    </row>
    <row r="36" spans="1:7" ht="19.5" customHeight="1" thickBot="1">
      <c r="A36" s="73" t="s">
        <v>310</v>
      </c>
      <c r="B36" s="70" t="s">
        <v>311</v>
      </c>
      <c r="C36" s="76" t="s">
        <v>309</v>
      </c>
      <c r="D36" s="76" t="s">
        <v>312</v>
      </c>
      <c r="E36" s="76" t="s">
        <v>309</v>
      </c>
      <c r="F36" s="75"/>
      <c r="G36" s="75"/>
    </row>
    <row r="37" spans="1:7" ht="19.5" customHeight="1" thickBot="1">
      <c r="A37" s="73" t="s">
        <v>313</v>
      </c>
      <c r="B37" s="70" t="s">
        <v>314</v>
      </c>
      <c r="C37" s="76" t="s">
        <v>315</v>
      </c>
      <c r="D37" s="76" t="s">
        <v>312</v>
      </c>
      <c r="E37" s="76" t="s">
        <v>315</v>
      </c>
      <c r="F37" s="75"/>
      <c r="G37" s="75"/>
    </row>
    <row r="38" spans="1:7" ht="19.5" customHeight="1" thickBot="1">
      <c r="A38" s="69">
        <v>4</v>
      </c>
      <c r="B38" s="70" t="s">
        <v>316</v>
      </c>
      <c r="C38" s="75"/>
      <c r="D38" s="75"/>
      <c r="E38" s="75"/>
      <c r="F38" s="75"/>
      <c r="G38" s="75"/>
    </row>
    <row r="39" spans="1:7" ht="33" customHeight="1" thickBot="1">
      <c r="A39" s="73" t="s">
        <v>317</v>
      </c>
      <c r="B39" s="70" t="s">
        <v>318</v>
      </c>
      <c r="C39" s="76" t="s">
        <v>315</v>
      </c>
      <c r="D39" s="76" t="s">
        <v>312</v>
      </c>
      <c r="E39" s="76" t="s">
        <v>315</v>
      </c>
      <c r="F39" s="75"/>
      <c r="G39" s="75"/>
    </row>
    <row r="40" spans="1:7" ht="48.75" customHeight="1" thickBot="1">
      <c r="A40" s="73" t="s">
        <v>319</v>
      </c>
      <c r="B40" s="70" t="s">
        <v>320</v>
      </c>
      <c r="C40" s="76" t="s">
        <v>321</v>
      </c>
      <c r="D40" s="76" t="s">
        <v>321</v>
      </c>
      <c r="E40" s="76" t="s">
        <v>321</v>
      </c>
      <c r="F40" s="75"/>
      <c r="G40" s="75"/>
    </row>
    <row r="41" spans="1:7" ht="33" customHeight="1" thickBot="1">
      <c r="A41" s="73" t="s">
        <v>322</v>
      </c>
      <c r="B41" s="70" t="s">
        <v>323</v>
      </c>
      <c r="C41" s="76" t="s">
        <v>321</v>
      </c>
      <c r="D41" s="76" t="s">
        <v>321</v>
      </c>
      <c r="E41" s="76" t="s">
        <v>321</v>
      </c>
      <c r="F41" s="75"/>
      <c r="G41" s="75"/>
    </row>
    <row r="42" spans="1:7" ht="33" customHeight="1" thickBot="1">
      <c r="A42" s="73" t="s">
        <v>324</v>
      </c>
      <c r="B42" s="70" t="s">
        <v>325</v>
      </c>
      <c r="C42" s="76" t="s">
        <v>326</v>
      </c>
      <c r="D42" s="76" t="s">
        <v>312</v>
      </c>
      <c r="E42" s="76" t="s">
        <v>326</v>
      </c>
      <c r="F42" s="75"/>
      <c r="G42" s="75"/>
    </row>
    <row r="43" spans="1:7" ht="33" customHeight="1">
      <c r="A43" s="60" t="s">
        <v>327</v>
      </c>
      <c r="B43" s="60"/>
      <c r="C43" s="513" t="s">
        <v>99</v>
      </c>
      <c r="D43" s="514"/>
      <c r="E43" s="514"/>
      <c r="F43" s="514"/>
      <c r="G43" s="514"/>
    </row>
    <row r="44" spans="3:7" ht="12" thickBot="1">
      <c r="C44" s="65"/>
      <c r="D44" s="65"/>
      <c r="E44" s="65"/>
      <c r="F44" s="65"/>
      <c r="G44" s="65"/>
    </row>
    <row r="45" spans="1:7" ht="12" thickBot="1">
      <c r="A45" s="515" t="s">
        <v>267</v>
      </c>
      <c r="B45" s="516" t="s">
        <v>268</v>
      </c>
      <c r="C45" s="515" t="s">
        <v>269</v>
      </c>
      <c r="D45" s="515"/>
      <c r="E45" s="515"/>
      <c r="F45" s="516" t="s">
        <v>270</v>
      </c>
      <c r="G45" s="516" t="s">
        <v>271</v>
      </c>
    </row>
    <row r="46" spans="1:7" ht="66.75" customHeight="1" thickBot="1">
      <c r="A46" s="515"/>
      <c r="B46" s="516"/>
      <c r="C46" s="66" t="s">
        <v>272</v>
      </c>
      <c r="D46" s="516" t="s">
        <v>273</v>
      </c>
      <c r="E46" s="515"/>
      <c r="F46" s="516"/>
      <c r="G46" s="516"/>
    </row>
    <row r="47" spans="1:7" ht="12" thickBot="1">
      <c r="A47" s="68">
        <v>1</v>
      </c>
      <c r="B47" s="68">
        <v>2</v>
      </c>
      <c r="C47" s="68">
        <v>3</v>
      </c>
      <c r="D47" s="511">
        <v>4</v>
      </c>
      <c r="E47" s="511"/>
      <c r="F47" s="68">
        <v>5</v>
      </c>
      <c r="G47" s="68">
        <v>6</v>
      </c>
    </row>
    <row r="48" spans="1:7" ht="14.25" thickBot="1">
      <c r="A48" s="69">
        <v>1</v>
      </c>
      <c r="B48" s="70" t="s">
        <v>274</v>
      </c>
      <c r="C48" s="74"/>
      <c r="D48" s="512"/>
      <c r="E48" s="512"/>
      <c r="F48" s="71"/>
      <c r="G48" s="72"/>
    </row>
    <row r="49" spans="1:7" ht="14.25" thickBot="1">
      <c r="A49" s="73" t="s">
        <v>275</v>
      </c>
      <c r="B49" s="70" t="s">
        <v>276</v>
      </c>
      <c r="C49" s="75"/>
      <c r="D49" s="75"/>
      <c r="E49" s="75"/>
      <c r="F49" s="75"/>
      <c r="G49" s="75"/>
    </row>
    <row r="50" spans="1:7" ht="14.25" thickBot="1">
      <c r="A50" s="73" t="s">
        <v>277</v>
      </c>
      <c r="B50" s="70" t="s">
        <v>278</v>
      </c>
      <c r="C50" s="76" t="s">
        <v>328</v>
      </c>
      <c r="D50" s="71"/>
      <c r="E50" s="76" t="s">
        <v>328</v>
      </c>
      <c r="F50" s="75"/>
      <c r="G50" s="75"/>
    </row>
    <row r="51" spans="1:7" ht="27.75" thickBot="1">
      <c r="A51" s="73" t="s">
        <v>280</v>
      </c>
      <c r="B51" s="70" t="s">
        <v>281</v>
      </c>
      <c r="C51" s="76" t="s">
        <v>328</v>
      </c>
      <c r="D51" s="71"/>
      <c r="E51" s="76" t="s">
        <v>328</v>
      </c>
      <c r="F51" s="75"/>
      <c r="G51" s="75"/>
    </row>
    <row r="52" spans="1:7" ht="54.75" thickBot="1">
      <c r="A52" s="73" t="s">
        <v>283</v>
      </c>
      <c r="B52" s="70" t="s">
        <v>284</v>
      </c>
      <c r="C52" s="71"/>
      <c r="D52" s="71"/>
      <c r="E52" s="71"/>
      <c r="F52" s="75"/>
      <c r="G52" s="75"/>
    </row>
    <row r="53" spans="1:7" ht="14.25" thickBot="1">
      <c r="A53" s="73" t="s">
        <v>285</v>
      </c>
      <c r="B53" s="70" t="s">
        <v>286</v>
      </c>
      <c r="C53" s="76" t="s">
        <v>329</v>
      </c>
      <c r="D53" s="75"/>
      <c r="E53" s="76" t="s">
        <v>329</v>
      </c>
      <c r="F53" s="75"/>
      <c r="G53" s="75"/>
    </row>
    <row r="54" spans="1:7" ht="14.25" thickBot="1">
      <c r="A54" s="73" t="s">
        <v>289</v>
      </c>
      <c r="B54" s="70" t="s">
        <v>290</v>
      </c>
      <c r="C54" s="76" t="s">
        <v>329</v>
      </c>
      <c r="D54" s="75"/>
      <c r="E54" s="76" t="s">
        <v>329</v>
      </c>
      <c r="F54" s="75"/>
      <c r="G54" s="75"/>
    </row>
    <row r="55" spans="1:7" ht="14.25" thickBot="1">
      <c r="A55" s="69">
        <v>2</v>
      </c>
      <c r="B55" s="70" t="s">
        <v>291</v>
      </c>
      <c r="C55" s="75"/>
      <c r="D55" s="75"/>
      <c r="E55" s="75"/>
      <c r="F55" s="75"/>
      <c r="G55" s="75"/>
    </row>
    <row r="56" spans="1:7" ht="27.75" thickBot="1">
      <c r="A56" s="73" t="s">
        <v>292</v>
      </c>
      <c r="B56" s="70" t="s">
        <v>293</v>
      </c>
      <c r="C56" s="76" t="s">
        <v>330</v>
      </c>
      <c r="D56" s="75"/>
      <c r="E56" s="76" t="s">
        <v>330</v>
      </c>
      <c r="F56" s="75"/>
      <c r="G56" s="75"/>
    </row>
    <row r="57" spans="1:7" ht="54.75" thickBot="1">
      <c r="A57" s="73" t="s">
        <v>295</v>
      </c>
      <c r="B57" s="70" t="s">
        <v>296</v>
      </c>
      <c r="C57" s="71"/>
      <c r="D57" s="71"/>
      <c r="E57" s="71"/>
      <c r="F57" s="75"/>
      <c r="G57" s="75"/>
    </row>
    <row r="58" spans="1:7" ht="27.75" thickBot="1">
      <c r="A58" s="73" t="s">
        <v>297</v>
      </c>
      <c r="B58" s="70" t="s">
        <v>298</v>
      </c>
      <c r="C58" s="71"/>
      <c r="D58" s="71"/>
      <c r="E58" s="71"/>
      <c r="F58" s="75"/>
      <c r="G58" s="75"/>
    </row>
    <row r="59" spans="1:7" ht="41.25" thickBot="1">
      <c r="A59" s="69">
        <v>3</v>
      </c>
      <c r="B59" s="70" t="s">
        <v>299</v>
      </c>
      <c r="C59" s="75"/>
      <c r="D59" s="75"/>
      <c r="E59" s="75"/>
      <c r="F59" s="75"/>
      <c r="G59" s="75"/>
    </row>
    <row r="60" spans="1:7" ht="27.75" thickBot="1">
      <c r="A60" s="73" t="s">
        <v>300</v>
      </c>
      <c r="B60" s="70" t="s">
        <v>301</v>
      </c>
      <c r="C60" s="76" t="s">
        <v>331</v>
      </c>
      <c r="D60" s="75"/>
      <c r="E60" s="76" t="s">
        <v>332</v>
      </c>
      <c r="F60" s="75"/>
      <c r="G60" s="75"/>
    </row>
    <row r="61" spans="1:7" ht="14.25" thickBot="1">
      <c r="A61" s="73" t="s">
        <v>303</v>
      </c>
      <c r="B61" s="70" t="s">
        <v>304</v>
      </c>
      <c r="C61" s="76" t="s">
        <v>331</v>
      </c>
      <c r="D61" s="75"/>
      <c r="E61" s="76" t="s">
        <v>332</v>
      </c>
      <c r="F61" s="75"/>
      <c r="G61" s="75"/>
    </row>
    <row r="62" spans="1:7" ht="14.25" thickBot="1">
      <c r="A62" s="73" t="s">
        <v>307</v>
      </c>
      <c r="B62" s="70" t="s">
        <v>308</v>
      </c>
      <c r="C62" s="76" t="s">
        <v>332</v>
      </c>
      <c r="D62" s="76" t="s">
        <v>306</v>
      </c>
      <c r="E62" s="76" t="s">
        <v>333</v>
      </c>
      <c r="F62" s="75"/>
      <c r="G62" s="75"/>
    </row>
    <row r="63" spans="1:7" ht="14.25" thickBot="1">
      <c r="A63" s="73" t="s">
        <v>310</v>
      </c>
      <c r="B63" s="70" t="s">
        <v>311</v>
      </c>
      <c r="C63" s="76" t="s">
        <v>334</v>
      </c>
      <c r="D63" s="76" t="s">
        <v>334</v>
      </c>
      <c r="E63" s="76" t="s">
        <v>334</v>
      </c>
      <c r="F63" s="75"/>
      <c r="G63" s="75"/>
    </row>
    <row r="64" spans="1:7" ht="14.25" thickBot="1">
      <c r="A64" s="73" t="s">
        <v>313</v>
      </c>
      <c r="B64" s="70" t="s">
        <v>314</v>
      </c>
      <c r="C64" s="76" t="s">
        <v>335</v>
      </c>
      <c r="D64" s="76" t="s">
        <v>335</v>
      </c>
      <c r="E64" s="76" t="s">
        <v>335</v>
      </c>
      <c r="F64" s="75"/>
      <c r="G64" s="75"/>
    </row>
    <row r="65" spans="1:7" ht="14.25" thickBot="1">
      <c r="A65" s="69">
        <v>4</v>
      </c>
      <c r="B65" s="70" t="s">
        <v>316</v>
      </c>
      <c r="C65" s="75"/>
      <c r="D65" s="75"/>
      <c r="E65" s="75"/>
      <c r="F65" s="75"/>
      <c r="G65" s="75"/>
    </row>
    <row r="66" spans="1:7" ht="27.75" thickBot="1">
      <c r="A66" s="73" t="s">
        <v>317</v>
      </c>
      <c r="B66" s="70" t="s">
        <v>318</v>
      </c>
      <c r="C66" s="76" t="s">
        <v>335</v>
      </c>
      <c r="D66" s="76" t="s">
        <v>335</v>
      </c>
      <c r="E66" s="76" t="s">
        <v>335</v>
      </c>
      <c r="F66" s="75"/>
      <c r="G66" s="75"/>
    </row>
    <row r="67" spans="1:7" ht="54.75" thickBot="1">
      <c r="A67" s="73" t="s">
        <v>319</v>
      </c>
      <c r="B67" s="70" t="s">
        <v>320</v>
      </c>
      <c r="C67" s="76" t="s">
        <v>336</v>
      </c>
      <c r="D67" s="76" t="s">
        <v>336</v>
      </c>
      <c r="E67" s="76" t="s">
        <v>336</v>
      </c>
      <c r="F67" s="75"/>
      <c r="G67" s="75"/>
    </row>
    <row r="68" spans="1:7" ht="27.75" thickBot="1">
      <c r="A68" s="73" t="s">
        <v>322</v>
      </c>
      <c r="B68" s="70" t="s">
        <v>323</v>
      </c>
      <c r="C68" s="76" t="s">
        <v>336</v>
      </c>
      <c r="D68" s="76" t="s">
        <v>336</v>
      </c>
      <c r="E68" s="76" t="s">
        <v>336</v>
      </c>
      <c r="F68" s="75"/>
      <c r="G68" s="75"/>
    </row>
    <row r="69" spans="1:7" ht="27.75" thickBot="1">
      <c r="A69" s="73" t="s">
        <v>324</v>
      </c>
      <c r="B69" s="70" t="s">
        <v>325</v>
      </c>
      <c r="C69" s="76" t="s">
        <v>337</v>
      </c>
      <c r="D69" s="76" t="s">
        <v>312</v>
      </c>
      <c r="E69" s="76" t="s">
        <v>337</v>
      </c>
      <c r="F69" s="75"/>
      <c r="G69" s="75"/>
    </row>
    <row r="70" spans="1:7" ht="13.5">
      <c r="A70" s="77"/>
      <c r="B70" s="78"/>
      <c r="C70" s="79"/>
      <c r="D70" s="79"/>
      <c r="E70" s="79"/>
      <c r="F70" s="79"/>
      <c r="G70" s="79"/>
    </row>
    <row r="71" spans="1:7" ht="12.75">
      <c r="A71" s="60" t="s">
        <v>338</v>
      </c>
      <c r="B71" s="60"/>
      <c r="C71" s="513" t="s">
        <v>57</v>
      </c>
      <c r="D71" s="514"/>
      <c r="E71" s="514"/>
      <c r="F71" s="514"/>
      <c r="G71" s="514"/>
    </row>
    <row r="72" spans="1:7" ht="13.5" thickBot="1">
      <c r="A72" s="59"/>
      <c r="B72" s="62"/>
      <c r="C72" s="63"/>
      <c r="D72" s="64"/>
      <c r="E72" s="64"/>
      <c r="F72" s="64"/>
      <c r="G72" s="64"/>
    </row>
    <row r="73" spans="1:7" ht="12" thickBot="1">
      <c r="A73" s="515" t="s">
        <v>267</v>
      </c>
      <c r="B73" s="516" t="s">
        <v>268</v>
      </c>
      <c r="C73" s="515" t="s">
        <v>269</v>
      </c>
      <c r="D73" s="515"/>
      <c r="E73" s="515"/>
      <c r="F73" s="516" t="s">
        <v>270</v>
      </c>
      <c r="G73" s="516" t="s">
        <v>271</v>
      </c>
    </row>
    <row r="74" spans="1:7" ht="51" customHeight="1" thickBot="1">
      <c r="A74" s="515"/>
      <c r="B74" s="516"/>
      <c r="C74" s="66" t="s">
        <v>272</v>
      </c>
      <c r="D74" s="516" t="s">
        <v>273</v>
      </c>
      <c r="E74" s="515"/>
      <c r="F74" s="516"/>
      <c r="G74" s="516"/>
    </row>
    <row r="75" spans="1:7" ht="12" thickBot="1">
      <c r="A75" s="68">
        <v>1</v>
      </c>
      <c r="B75" s="68">
        <v>2</v>
      </c>
      <c r="C75" s="68">
        <v>3</v>
      </c>
      <c r="D75" s="511">
        <v>4</v>
      </c>
      <c r="E75" s="511"/>
      <c r="F75" s="68">
        <v>5</v>
      </c>
      <c r="G75" s="68">
        <v>6</v>
      </c>
    </row>
    <row r="76" spans="1:7" ht="14.25" thickBot="1">
      <c r="A76" s="69">
        <v>1</v>
      </c>
      <c r="B76" s="70" t="s">
        <v>274</v>
      </c>
      <c r="C76" s="74"/>
      <c r="D76" s="512"/>
      <c r="E76" s="512"/>
      <c r="F76" s="71"/>
      <c r="G76" s="72"/>
    </row>
    <row r="77" spans="1:7" ht="14.25" thickBot="1">
      <c r="A77" s="73" t="s">
        <v>275</v>
      </c>
      <c r="B77" s="70" t="s">
        <v>276</v>
      </c>
      <c r="C77" s="75"/>
      <c r="D77" s="75"/>
      <c r="E77" s="75"/>
      <c r="F77" s="75"/>
      <c r="G77" s="75"/>
    </row>
    <row r="78" spans="1:7" ht="14.25" thickBot="1">
      <c r="A78" s="73" t="s">
        <v>277</v>
      </c>
      <c r="B78" s="70" t="s">
        <v>278</v>
      </c>
      <c r="C78" s="76" t="s">
        <v>339</v>
      </c>
      <c r="D78" s="71"/>
      <c r="E78" s="76" t="s">
        <v>339</v>
      </c>
      <c r="F78" s="75"/>
      <c r="G78" s="75"/>
    </row>
    <row r="79" spans="1:7" ht="27.75" thickBot="1">
      <c r="A79" s="73" t="s">
        <v>280</v>
      </c>
      <c r="B79" s="70" t="s">
        <v>281</v>
      </c>
      <c r="C79" s="76" t="s">
        <v>339</v>
      </c>
      <c r="D79" s="71"/>
      <c r="E79" s="76" t="s">
        <v>339</v>
      </c>
      <c r="F79" s="75"/>
      <c r="G79" s="75"/>
    </row>
    <row r="80" spans="1:7" ht="54.75" thickBot="1">
      <c r="A80" s="73" t="s">
        <v>283</v>
      </c>
      <c r="B80" s="70" t="s">
        <v>284</v>
      </c>
      <c r="C80" s="71"/>
      <c r="D80" s="71"/>
      <c r="E80" s="71"/>
      <c r="F80" s="75"/>
      <c r="G80" s="75"/>
    </row>
    <row r="81" spans="1:7" ht="14.25" thickBot="1">
      <c r="A81" s="73" t="s">
        <v>285</v>
      </c>
      <c r="B81" s="70" t="s">
        <v>286</v>
      </c>
      <c r="C81" s="76" t="s">
        <v>340</v>
      </c>
      <c r="D81" s="75"/>
      <c r="E81" s="76" t="s">
        <v>341</v>
      </c>
      <c r="F81" s="75"/>
      <c r="G81" s="75"/>
    </row>
    <row r="82" spans="1:7" ht="14.25" thickBot="1">
      <c r="A82" s="73" t="s">
        <v>289</v>
      </c>
      <c r="B82" s="70" t="s">
        <v>290</v>
      </c>
      <c r="C82" s="76" t="s">
        <v>341</v>
      </c>
      <c r="D82" s="76" t="s">
        <v>341</v>
      </c>
      <c r="E82" s="76" t="s">
        <v>341</v>
      </c>
      <c r="F82" s="75"/>
      <c r="G82" s="75"/>
    </row>
    <row r="83" spans="1:7" ht="14.25" thickBot="1">
      <c r="A83" s="69">
        <v>2</v>
      </c>
      <c r="B83" s="70" t="s">
        <v>291</v>
      </c>
      <c r="C83" s="75"/>
      <c r="D83" s="75"/>
      <c r="E83" s="75"/>
      <c r="F83" s="75"/>
      <c r="G83" s="75"/>
    </row>
    <row r="84" spans="1:7" ht="27.75" thickBot="1">
      <c r="A84" s="73" t="s">
        <v>292</v>
      </c>
      <c r="B84" s="70" t="s">
        <v>293</v>
      </c>
      <c r="C84" s="76" t="s">
        <v>341</v>
      </c>
      <c r="D84" s="75"/>
      <c r="E84" s="76" t="s">
        <v>341</v>
      </c>
      <c r="F84" s="75"/>
      <c r="G84" s="75"/>
    </row>
    <row r="85" spans="1:7" ht="54.75" thickBot="1">
      <c r="A85" s="73" t="s">
        <v>295</v>
      </c>
      <c r="B85" s="70" t="s">
        <v>296</v>
      </c>
      <c r="C85" s="71"/>
      <c r="D85" s="71"/>
      <c r="E85" s="71"/>
      <c r="F85" s="75"/>
      <c r="G85" s="75"/>
    </row>
    <row r="86" spans="1:7" ht="27.75" thickBot="1">
      <c r="A86" s="73" t="s">
        <v>297</v>
      </c>
      <c r="B86" s="70" t="s">
        <v>298</v>
      </c>
      <c r="C86" s="71"/>
      <c r="D86" s="71"/>
      <c r="E86" s="71"/>
      <c r="F86" s="75"/>
      <c r="G86" s="75"/>
    </row>
    <row r="87" spans="1:7" ht="41.25" thickBot="1">
      <c r="A87" s="69">
        <v>3</v>
      </c>
      <c r="B87" s="70" t="s">
        <v>299</v>
      </c>
      <c r="C87" s="75"/>
      <c r="D87" s="75"/>
      <c r="E87" s="75"/>
      <c r="F87" s="75"/>
      <c r="G87" s="75"/>
    </row>
    <row r="88" spans="1:7" ht="27.75" thickBot="1">
      <c r="A88" s="73" t="s">
        <v>300</v>
      </c>
      <c r="B88" s="70" t="s">
        <v>301</v>
      </c>
      <c r="C88" s="76"/>
      <c r="D88" s="75"/>
      <c r="E88" s="76"/>
      <c r="F88" s="75"/>
      <c r="G88" s="75"/>
    </row>
    <row r="89" spans="1:7" ht="14.25" thickBot="1">
      <c r="A89" s="73" t="s">
        <v>303</v>
      </c>
      <c r="B89" s="70" t="s">
        <v>304</v>
      </c>
      <c r="C89" s="76" t="s">
        <v>341</v>
      </c>
      <c r="D89" s="75"/>
      <c r="E89" s="76" t="s">
        <v>342</v>
      </c>
      <c r="F89" s="75"/>
      <c r="G89" s="75"/>
    </row>
    <row r="90" spans="1:7" ht="14.25" thickBot="1">
      <c r="A90" s="73" t="s">
        <v>307</v>
      </c>
      <c r="B90" s="70" t="s">
        <v>308</v>
      </c>
      <c r="C90" s="76" t="s">
        <v>342</v>
      </c>
      <c r="D90" s="76" t="s">
        <v>306</v>
      </c>
      <c r="E90" s="76" t="s">
        <v>343</v>
      </c>
      <c r="F90" s="75"/>
      <c r="G90" s="75"/>
    </row>
    <row r="91" spans="1:7" ht="14.25" thickBot="1">
      <c r="A91" s="73" t="s">
        <v>310</v>
      </c>
      <c r="B91" s="70" t="s">
        <v>311</v>
      </c>
      <c r="C91" s="76" t="s">
        <v>344</v>
      </c>
      <c r="D91" s="76" t="s">
        <v>344</v>
      </c>
      <c r="E91" s="76" t="s">
        <v>344</v>
      </c>
      <c r="F91" s="75"/>
      <c r="G91" s="75"/>
    </row>
    <row r="92" spans="1:7" ht="14.25" thickBot="1">
      <c r="A92" s="73" t="s">
        <v>313</v>
      </c>
      <c r="B92" s="70" t="s">
        <v>314</v>
      </c>
      <c r="C92" s="76" t="s">
        <v>345</v>
      </c>
      <c r="D92" s="76" t="s">
        <v>345</v>
      </c>
      <c r="E92" s="76" t="s">
        <v>345</v>
      </c>
      <c r="F92" s="75"/>
      <c r="G92" s="75"/>
    </row>
    <row r="93" spans="1:7" ht="14.25" thickBot="1">
      <c r="A93" s="69">
        <v>4</v>
      </c>
      <c r="B93" s="70" t="s">
        <v>316</v>
      </c>
      <c r="C93" s="75"/>
      <c r="D93" s="75"/>
      <c r="E93" s="75"/>
      <c r="F93" s="75"/>
      <c r="G93" s="75"/>
    </row>
    <row r="94" spans="1:7" ht="27.75" thickBot="1">
      <c r="A94" s="73" t="s">
        <v>317</v>
      </c>
      <c r="B94" s="70" t="s">
        <v>318</v>
      </c>
      <c r="C94" s="76" t="s">
        <v>345</v>
      </c>
      <c r="D94" s="76" t="s">
        <v>312</v>
      </c>
      <c r="E94" s="76" t="s">
        <v>345</v>
      </c>
      <c r="F94" s="75"/>
      <c r="G94" s="75"/>
    </row>
    <row r="95" spans="1:7" ht="54.75" thickBot="1">
      <c r="A95" s="73" t="s">
        <v>319</v>
      </c>
      <c r="B95" s="70" t="s">
        <v>320</v>
      </c>
      <c r="C95" s="76" t="s">
        <v>346</v>
      </c>
      <c r="D95" s="76" t="s">
        <v>346</v>
      </c>
      <c r="E95" s="76" t="s">
        <v>346</v>
      </c>
      <c r="F95" s="75"/>
      <c r="G95" s="75"/>
    </row>
    <row r="96" spans="1:7" ht="27.75" thickBot="1">
      <c r="A96" s="73" t="s">
        <v>322</v>
      </c>
      <c r="B96" s="70" t="s">
        <v>323</v>
      </c>
      <c r="C96" s="76" t="s">
        <v>346</v>
      </c>
      <c r="D96" s="76" t="s">
        <v>346</v>
      </c>
      <c r="E96" s="76" t="s">
        <v>346</v>
      </c>
      <c r="F96" s="75"/>
      <c r="G96" s="75"/>
    </row>
    <row r="97" spans="1:7" ht="27.75" thickBot="1">
      <c r="A97" s="73" t="s">
        <v>324</v>
      </c>
      <c r="B97" s="70" t="s">
        <v>325</v>
      </c>
      <c r="C97" s="76" t="s">
        <v>347</v>
      </c>
      <c r="D97" s="76" t="s">
        <v>312</v>
      </c>
      <c r="E97" s="76" t="s">
        <v>347</v>
      </c>
      <c r="F97" s="75"/>
      <c r="G97" s="75"/>
    </row>
    <row r="98" spans="1:7" ht="13.5">
      <c r="A98" s="77"/>
      <c r="B98" s="78"/>
      <c r="C98" s="79"/>
      <c r="D98" s="79"/>
      <c r="E98" s="79"/>
      <c r="F98" s="79"/>
      <c r="G98" s="79"/>
    </row>
    <row r="99" spans="1:7" ht="12.75">
      <c r="A99" s="60" t="s">
        <v>348</v>
      </c>
      <c r="B99" s="60"/>
      <c r="C99" s="513" t="s">
        <v>59</v>
      </c>
      <c r="D99" s="514"/>
      <c r="E99" s="514"/>
      <c r="F99" s="514"/>
      <c r="G99" s="514"/>
    </row>
    <row r="100" spans="3:7" ht="12" thickBot="1">
      <c r="C100" s="65"/>
      <c r="D100" s="65"/>
      <c r="E100" s="65"/>
      <c r="F100" s="65"/>
      <c r="G100" s="65"/>
    </row>
    <row r="101" spans="1:7" ht="12" thickBot="1">
      <c r="A101" s="515" t="s">
        <v>267</v>
      </c>
      <c r="B101" s="516" t="s">
        <v>268</v>
      </c>
      <c r="C101" s="515" t="s">
        <v>269</v>
      </c>
      <c r="D101" s="515"/>
      <c r="E101" s="515"/>
      <c r="F101" s="516" t="s">
        <v>270</v>
      </c>
      <c r="G101" s="516" t="s">
        <v>271</v>
      </c>
    </row>
    <row r="102" spans="1:7" ht="72.75" customHeight="1" thickBot="1">
      <c r="A102" s="515"/>
      <c r="B102" s="516"/>
      <c r="C102" s="66" t="s">
        <v>272</v>
      </c>
      <c r="D102" s="516" t="s">
        <v>273</v>
      </c>
      <c r="E102" s="515"/>
      <c r="F102" s="516"/>
      <c r="G102" s="516"/>
    </row>
    <row r="103" spans="1:7" ht="12" thickBot="1">
      <c r="A103" s="68">
        <v>1</v>
      </c>
      <c r="B103" s="68">
        <v>2</v>
      </c>
      <c r="C103" s="68">
        <v>3</v>
      </c>
      <c r="D103" s="511">
        <v>4</v>
      </c>
      <c r="E103" s="511"/>
      <c r="F103" s="68">
        <v>5</v>
      </c>
      <c r="G103" s="68">
        <v>6</v>
      </c>
    </row>
    <row r="104" spans="1:7" ht="14.25" thickBot="1">
      <c r="A104" s="69">
        <v>1</v>
      </c>
      <c r="B104" s="70" t="s">
        <v>274</v>
      </c>
      <c r="C104" s="74"/>
      <c r="D104" s="512"/>
      <c r="E104" s="512"/>
      <c r="F104" s="71"/>
      <c r="G104" s="72"/>
    </row>
    <row r="105" spans="1:7" ht="14.25" thickBot="1">
      <c r="A105" s="73" t="s">
        <v>275</v>
      </c>
      <c r="B105" s="70" t="s">
        <v>276</v>
      </c>
      <c r="C105" s="75"/>
      <c r="D105" s="75"/>
      <c r="E105" s="75"/>
      <c r="F105" s="75"/>
      <c r="G105" s="75"/>
    </row>
    <row r="106" spans="1:7" ht="14.25" thickBot="1">
      <c r="A106" s="73" t="s">
        <v>277</v>
      </c>
      <c r="B106" s="70" t="s">
        <v>278</v>
      </c>
      <c r="C106" s="76" t="s">
        <v>279</v>
      </c>
      <c r="D106" s="71"/>
      <c r="E106" s="76" t="s">
        <v>279</v>
      </c>
      <c r="F106" s="75"/>
      <c r="G106" s="75"/>
    </row>
    <row r="107" spans="1:7" ht="27.75" thickBot="1">
      <c r="A107" s="73" t="s">
        <v>280</v>
      </c>
      <c r="B107" s="70" t="s">
        <v>281</v>
      </c>
      <c r="C107" s="76" t="s">
        <v>282</v>
      </c>
      <c r="D107" s="71"/>
      <c r="E107" s="76" t="s">
        <v>282</v>
      </c>
      <c r="F107" s="75"/>
      <c r="G107" s="75"/>
    </row>
    <row r="108" spans="1:7" ht="54.75" thickBot="1">
      <c r="A108" s="73" t="s">
        <v>283</v>
      </c>
      <c r="B108" s="70" t="s">
        <v>284</v>
      </c>
      <c r="C108" s="71"/>
      <c r="D108" s="71"/>
      <c r="E108" s="71"/>
      <c r="F108" s="75"/>
      <c r="G108" s="75"/>
    </row>
    <row r="109" spans="1:7" ht="14.25" thickBot="1">
      <c r="A109" s="73" t="s">
        <v>285</v>
      </c>
      <c r="B109" s="70" t="s">
        <v>286</v>
      </c>
      <c r="C109" s="76" t="s">
        <v>287</v>
      </c>
      <c r="D109" s="75"/>
      <c r="E109" s="76" t="s">
        <v>349</v>
      </c>
      <c r="F109" s="75"/>
      <c r="G109" s="75"/>
    </row>
    <row r="110" spans="1:7" ht="14.25" thickBot="1">
      <c r="A110" s="73" t="s">
        <v>289</v>
      </c>
      <c r="B110" s="70" t="s">
        <v>290</v>
      </c>
      <c r="C110" s="76" t="s">
        <v>287</v>
      </c>
      <c r="D110" s="76" t="s">
        <v>294</v>
      </c>
      <c r="E110" s="76" t="s">
        <v>349</v>
      </c>
      <c r="F110" s="75"/>
      <c r="G110" s="75"/>
    </row>
    <row r="111" spans="1:7" ht="14.25" thickBot="1">
      <c r="A111" s="69">
        <v>2</v>
      </c>
      <c r="B111" s="70" t="s">
        <v>291</v>
      </c>
      <c r="C111" s="75"/>
      <c r="D111" s="75"/>
      <c r="E111" s="75"/>
      <c r="F111" s="75"/>
      <c r="G111" s="75"/>
    </row>
    <row r="112" spans="1:7" ht="27.75" thickBot="1">
      <c r="A112" s="73" t="s">
        <v>292</v>
      </c>
      <c r="B112" s="70" t="s">
        <v>293</v>
      </c>
      <c r="C112" s="76" t="s">
        <v>294</v>
      </c>
      <c r="D112" s="75"/>
      <c r="E112" s="76" t="s">
        <v>294</v>
      </c>
      <c r="F112" s="75"/>
      <c r="G112" s="75"/>
    </row>
    <row r="113" spans="1:7" ht="54.75" thickBot="1">
      <c r="A113" s="73" t="s">
        <v>295</v>
      </c>
      <c r="B113" s="70" t="s">
        <v>296</v>
      </c>
      <c r="C113" s="71"/>
      <c r="D113" s="71"/>
      <c r="E113" s="71"/>
      <c r="F113" s="75"/>
      <c r="G113" s="75"/>
    </row>
    <row r="114" spans="1:7" ht="27.75" thickBot="1">
      <c r="A114" s="73" t="s">
        <v>297</v>
      </c>
      <c r="B114" s="70" t="s">
        <v>298</v>
      </c>
      <c r="C114" s="71"/>
      <c r="D114" s="71"/>
      <c r="E114" s="71"/>
      <c r="F114" s="75"/>
      <c r="G114" s="75"/>
    </row>
    <row r="115" spans="1:7" ht="41.25" thickBot="1">
      <c r="A115" s="69">
        <v>3</v>
      </c>
      <c r="B115" s="70" t="s">
        <v>299</v>
      </c>
      <c r="C115" s="75"/>
      <c r="D115" s="75"/>
      <c r="E115" s="75"/>
      <c r="F115" s="75"/>
      <c r="G115" s="75"/>
    </row>
    <row r="116" spans="1:7" ht="27.75" thickBot="1">
      <c r="A116" s="73" t="s">
        <v>300</v>
      </c>
      <c r="B116" s="70" t="s">
        <v>301</v>
      </c>
      <c r="C116" s="76"/>
      <c r="D116" s="75"/>
      <c r="E116" s="76"/>
      <c r="F116" s="75"/>
      <c r="G116" s="75"/>
    </row>
    <row r="117" spans="1:7" ht="14.25" thickBot="1">
      <c r="A117" s="73" t="s">
        <v>303</v>
      </c>
      <c r="B117" s="70" t="s">
        <v>304</v>
      </c>
      <c r="C117" s="76" t="s">
        <v>350</v>
      </c>
      <c r="D117" s="75"/>
      <c r="E117" s="76" t="s">
        <v>309</v>
      </c>
      <c r="F117" s="75"/>
      <c r="G117" s="75"/>
    </row>
    <row r="118" spans="1:7" ht="14.25" thickBot="1">
      <c r="A118" s="73" t="s">
        <v>307</v>
      </c>
      <c r="B118" s="70" t="s">
        <v>308</v>
      </c>
      <c r="C118" s="76" t="s">
        <v>309</v>
      </c>
      <c r="D118" s="76" t="s">
        <v>306</v>
      </c>
      <c r="E118" s="76" t="s">
        <v>315</v>
      </c>
      <c r="F118" s="75"/>
      <c r="G118" s="75"/>
    </row>
    <row r="119" spans="1:7" ht="14.25" thickBot="1">
      <c r="A119" s="73" t="s">
        <v>310</v>
      </c>
      <c r="B119" s="70" t="s">
        <v>311</v>
      </c>
      <c r="C119" s="76" t="s">
        <v>315</v>
      </c>
      <c r="D119" s="76" t="s">
        <v>309</v>
      </c>
      <c r="E119" s="76" t="s">
        <v>309</v>
      </c>
      <c r="F119" s="75"/>
      <c r="G119" s="75"/>
    </row>
    <row r="120" spans="1:7" ht="14.25" thickBot="1">
      <c r="A120" s="73" t="s">
        <v>313</v>
      </c>
      <c r="B120" s="70" t="s">
        <v>314</v>
      </c>
      <c r="C120" s="76" t="s">
        <v>315</v>
      </c>
      <c r="D120" s="76" t="s">
        <v>315</v>
      </c>
      <c r="E120" s="76" t="s">
        <v>315</v>
      </c>
      <c r="F120" s="75"/>
      <c r="G120" s="75"/>
    </row>
    <row r="121" spans="1:7" ht="14.25" thickBot="1">
      <c r="A121" s="69">
        <v>4</v>
      </c>
      <c r="B121" s="70" t="s">
        <v>316</v>
      </c>
      <c r="C121" s="75"/>
      <c r="D121" s="75"/>
      <c r="E121" s="75"/>
      <c r="F121" s="75"/>
      <c r="G121" s="75"/>
    </row>
    <row r="122" spans="1:7" ht="27.75" thickBot="1">
      <c r="A122" s="73" t="s">
        <v>317</v>
      </c>
      <c r="B122" s="70" t="s">
        <v>318</v>
      </c>
      <c r="C122" s="76" t="s">
        <v>315</v>
      </c>
      <c r="D122" s="76" t="s">
        <v>315</v>
      </c>
      <c r="E122" s="76" t="s">
        <v>315</v>
      </c>
      <c r="F122" s="75"/>
      <c r="G122" s="75"/>
    </row>
    <row r="123" spans="1:7" ht="54.75" thickBot="1">
      <c r="A123" s="73" t="s">
        <v>319</v>
      </c>
      <c r="B123" s="70" t="s">
        <v>320</v>
      </c>
      <c r="C123" s="76" t="s">
        <v>321</v>
      </c>
      <c r="D123" s="76" t="s">
        <v>321</v>
      </c>
      <c r="E123" s="76" t="s">
        <v>321</v>
      </c>
      <c r="F123" s="75"/>
      <c r="G123" s="75"/>
    </row>
    <row r="124" spans="1:7" ht="27.75" thickBot="1">
      <c r="A124" s="73" t="s">
        <v>322</v>
      </c>
      <c r="B124" s="70" t="s">
        <v>323</v>
      </c>
      <c r="C124" s="76" t="s">
        <v>321</v>
      </c>
      <c r="D124" s="76" t="s">
        <v>321</v>
      </c>
      <c r="E124" s="76" t="s">
        <v>321</v>
      </c>
      <c r="F124" s="75"/>
      <c r="G124" s="75"/>
    </row>
    <row r="125" spans="1:7" ht="27.75" thickBot="1">
      <c r="A125" s="73" t="s">
        <v>324</v>
      </c>
      <c r="B125" s="70" t="s">
        <v>325</v>
      </c>
      <c r="C125" s="76" t="s">
        <v>326</v>
      </c>
      <c r="D125" s="76" t="s">
        <v>312</v>
      </c>
      <c r="E125" s="76" t="s">
        <v>326</v>
      </c>
      <c r="F125" s="75"/>
      <c r="G125" s="75"/>
    </row>
    <row r="126" spans="1:7" ht="13.5">
      <c r="A126" s="77"/>
      <c r="B126" s="78"/>
      <c r="C126" s="79"/>
      <c r="D126" s="79"/>
      <c r="E126" s="79"/>
      <c r="F126" s="79"/>
      <c r="G126" s="79"/>
    </row>
    <row r="127" spans="1:7" ht="12.75">
      <c r="A127" s="60" t="s">
        <v>351</v>
      </c>
      <c r="B127" s="60"/>
      <c r="C127" s="513" t="s">
        <v>55</v>
      </c>
      <c r="D127" s="514"/>
      <c r="E127" s="514"/>
      <c r="F127" s="514"/>
      <c r="G127" s="514"/>
    </row>
    <row r="128" spans="3:7" ht="12" thickBot="1">
      <c r="C128" s="65"/>
      <c r="D128" s="65"/>
      <c r="E128" s="65"/>
      <c r="F128" s="65"/>
      <c r="G128" s="65"/>
    </row>
    <row r="129" spans="1:7" ht="12" thickBot="1">
      <c r="A129" s="515" t="s">
        <v>267</v>
      </c>
      <c r="B129" s="516" t="s">
        <v>268</v>
      </c>
      <c r="C129" s="515" t="s">
        <v>269</v>
      </c>
      <c r="D129" s="515"/>
      <c r="E129" s="515"/>
      <c r="F129" s="516" t="s">
        <v>270</v>
      </c>
      <c r="G129" s="516" t="s">
        <v>271</v>
      </c>
    </row>
    <row r="130" spans="1:7" ht="65.25" customHeight="1" thickBot="1">
      <c r="A130" s="515"/>
      <c r="B130" s="516"/>
      <c r="C130" s="66" t="s">
        <v>272</v>
      </c>
      <c r="D130" s="516" t="s">
        <v>273</v>
      </c>
      <c r="E130" s="515"/>
      <c r="F130" s="516"/>
      <c r="G130" s="516"/>
    </row>
    <row r="131" spans="1:7" ht="12" thickBot="1">
      <c r="A131" s="68">
        <v>1</v>
      </c>
      <c r="B131" s="68">
        <v>2</v>
      </c>
      <c r="C131" s="68">
        <v>3</v>
      </c>
      <c r="D131" s="511">
        <v>4</v>
      </c>
      <c r="E131" s="511"/>
      <c r="F131" s="68">
        <v>5</v>
      </c>
      <c r="G131" s="68">
        <v>6</v>
      </c>
    </row>
    <row r="132" spans="1:7" ht="14.25" thickBot="1">
      <c r="A132" s="69">
        <v>1</v>
      </c>
      <c r="B132" s="70" t="s">
        <v>274</v>
      </c>
      <c r="C132" s="74"/>
      <c r="D132" s="512"/>
      <c r="E132" s="512"/>
      <c r="F132" s="71"/>
      <c r="G132" s="72"/>
    </row>
    <row r="133" spans="1:7" ht="14.25" thickBot="1">
      <c r="A133" s="73" t="s">
        <v>275</v>
      </c>
      <c r="B133" s="70" t="s">
        <v>276</v>
      </c>
      <c r="C133" s="75"/>
      <c r="D133" s="75"/>
      <c r="E133" s="75"/>
      <c r="F133" s="75"/>
      <c r="G133" s="75"/>
    </row>
    <row r="134" spans="1:7" ht="14.25" thickBot="1">
      <c r="A134" s="73" t="s">
        <v>277</v>
      </c>
      <c r="B134" s="70" t="s">
        <v>278</v>
      </c>
      <c r="C134" s="76" t="s">
        <v>352</v>
      </c>
      <c r="D134" s="71"/>
      <c r="E134" s="76" t="s">
        <v>352</v>
      </c>
      <c r="F134" s="75"/>
      <c r="G134" s="75"/>
    </row>
    <row r="135" spans="1:7" ht="27.75" thickBot="1">
      <c r="A135" s="73" t="s">
        <v>280</v>
      </c>
      <c r="B135" s="70" t="s">
        <v>281</v>
      </c>
      <c r="C135" s="76" t="s">
        <v>352</v>
      </c>
      <c r="D135" s="71"/>
      <c r="E135" s="76" t="s">
        <v>352</v>
      </c>
      <c r="F135" s="75"/>
      <c r="G135" s="75"/>
    </row>
    <row r="136" spans="1:7" ht="54.75" thickBot="1">
      <c r="A136" s="73" t="s">
        <v>283</v>
      </c>
      <c r="B136" s="70" t="s">
        <v>284</v>
      </c>
      <c r="C136" s="71"/>
      <c r="D136" s="71"/>
      <c r="E136" s="71"/>
      <c r="F136" s="75"/>
      <c r="G136" s="75"/>
    </row>
    <row r="137" spans="1:7" ht="14.25" thickBot="1">
      <c r="A137" s="73" t="s">
        <v>285</v>
      </c>
      <c r="B137" s="70" t="s">
        <v>286</v>
      </c>
      <c r="C137" s="76" t="s">
        <v>353</v>
      </c>
      <c r="D137" s="75"/>
      <c r="E137" s="76" t="s">
        <v>354</v>
      </c>
      <c r="F137" s="75"/>
      <c r="G137" s="75"/>
    </row>
    <row r="138" spans="1:7" ht="14.25" thickBot="1">
      <c r="A138" s="73" t="s">
        <v>289</v>
      </c>
      <c r="B138" s="70" t="s">
        <v>290</v>
      </c>
      <c r="C138" s="76" t="s">
        <v>354</v>
      </c>
      <c r="D138" s="76" t="s">
        <v>294</v>
      </c>
      <c r="E138" s="76" t="s">
        <v>354</v>
      </c>
      <c r="F138" s="75"/>
      <c r="G138" s="75"/>
    </row>
    <row r="139" spans="1:7" ht="14.25" thickBot="1">
      <c r="A139" s="69">
        <v>2</v>
      </c>
      <c r="B139" s="70" t="s">
        <v>291</v>
      </c>
      <c r="C139" s="75"/>
      <c r="D139" s="75"/>
      <c r="E139" s="75"/>
      <c r="F139" s="75"/>
      <c r="G139" s="75"/>
    </row>
    <row r="140" spans="1:7" ht="27.75" thickBot="1">
      <c r="A140" s="73" t="s">
        <v>292</v>
      </c>
      <c r="B140" s="70" t="s">
        <v>293</v>
      </c>
      <c r="C140" s="76" t="s">
        <v>354</v>
      </c>
      <c r="D140" s="75"/>
      <c r="E140" s="76" t="s">
        <v>354</v>
      </c>
      <c r="F140" s="75"/>
      <c r="G140" s="75"/>
    </row>
    <row r="141" spans="1:7" ht="54.75" thickBot="1">
      <c r="A141" s="73" t="s">
        <v>295</v>
      </c>
      <c r="B141" s="70" t="s">
        <v>296</v>
      </c>
      <c r="C141" s="71"/>
      <c r="D141" s="71"/>
      <c r="E141" s="71"/>
      <c r="F141" s="75"/>
      <c r="G141" s="75"/>
    </row>
    <row r="142" spans="1:7" ht="27.75" thickBot="1">
      <c r="A142" s="73" t="s">
        <v>297</v>
      </c>
      <c r="B142" s="70" t="s">
        <v>298</v>
      </c>
      <c r="C142" s="71"/>
      <c r="D142" s="71"/>
      <c r="E142" s="71"/>
      <c r="F142" s="75"/>
      <c r="G142" s="75"/>
    </row>
    <row r="143" spans="1:7" ht="41.25" thickBot="1">
      <c r="A143" s="69">
        <v>3</v>
      </c>
      <c r="B143" s="70" t="s">
        <v>299</v>
      </c>
      <c r="C143" s="75"/>
      <c r="D143" s="75"/>
      <c r="E143" s="75"/>
      <c r="F143" s="75"/>
      <c r="G143" s="75"/>
    </row>
    <row r="144" spans="1:7" ht="27.75" thickBot="1">
      <c r="A144" s="73" t="s">
        <v>300</v>
      </c>
      <c r="B144" s="70" t="s">
        <v>301</v>
      </c>
      <c r="C144" s="76"/>
      <c r="D144" s="75"/>
      <c r="E144" s="76"/>
      <c r="F144" s="75"/>
      <c r="G144" s="75"/>
    </row>
    <row r="145" spans="1:7" ht="14.25" thickBot="1">
      <c r="A145" s="73" t="s">
        <v>303</v>
      </c>
      <c r="B145" s="70" t="s">
        <v>304</v>
      </c>
      <c r="C145" s="76" t="s">
        <v>354</v>
      </c>
      <c r="D145" s="75"/>
      <c r="E145" s="76" t="s">
        <v>355</v>
      </c>
      <c r="F145" s="75"/>
      <c r="G145" s="75"/>
    </row>
    <row r="146" spans="1:7" ht="14.25" thickBot="1">
      <c r="A146" s="73" t="s">
        <v>307</v>
      </c>
      <c r="B146" s="70" t="s">
        <v>308</v>
      </c>
      <c r="C146" s="76" t="s">
        <v>355</v>
      </c>
      <c r="D146" s="76" t="s">
        <v>306</v>
      </c>
      <c r="E146" s="76" t="s">
        <v>356</v>
      </c>
      <c r="F146" s="75"/>
      <c r="G146" s="75"/>
    </row>
    <row r="147" spans="1:7" ht="14.25" thickBot="1">
      <c r="A147" s="73" t="s">
        <v>310</v>
      </c>
      <c r="B147" s="70" t="s">
        <v>311</v>
      </c>
      <c r="C147" s="76" t="s">
        <v>357</v>
      </c>
      <c r="D147" s="76" t="s">
        <v>309</v>
      </c>
      <c r="E147" s="76" t="s">
        <v>357</v>
      </c>
      <c r="F147" s="75"/>
      <c r="G147" s="75"/>
    </row>
    <row r="148" spans="1:7" ht="14.25" thickBot="1">
      <c r="A148" s="73" t="s">
        <v>313</v>
      </c>
      <c r="B148" s="70" t="s">
        <v>314</v>
      </c>
      <c r="C148" s="76" t="s">
        <v>358</v>
      </c>
      <c r="D148" s="76" t="s">
        <v>315</v>
      </c>
      <c r="E148" s="76" t="s">
        <v>358</v>
      </c>
      <c r="F148" s="75"/>
      <c r="G148" s="75"/>
    </row>
    <row r="149" spans="1:7" ht="14.25" thickBot="1">
      <c r="A149" s="69">
        <v>4</v>
      </c>
      <c r="B149" s="70" t="s">
        <v>316</v>
      </c>
      <c r="C149" s="75"/>
      <c r="D149" s="75"/>
      <c r="E149" s="75"/>
      <c r="F149" s="75"/>
      <c r="G149" s="75"/>
    </row>
    <row r="150" spans="1:7" ht="27.75" thickBot="1">
      <c r="A150" s="73" t="s">
        <v>317</v>
      </c>
      <c r="B150" s="70" t="s">
        <v>318</v>
      </c>
      <c r="C150" s="76" t="s">
        <v>358</v>
      </c>
      <c r="D150" s="76" t="s">
        <v>315</v>
      </c>
      <c r="E150" s="76" t="s">
        <v>358</v>
      </c>
      <c r="F150" s="75"/>
      <c r="G150" s="75"/>
    </row>
    <row r="151" spans="1:7" ht="54.75" thickBot="1">
      <c r="A151" s="73" t="s">
        <v>319</v>
      </c>
      <c r="B151" s="70" t="s">
        <v>320</v>
      </c>
      <c r="C151" s="76" t="s">
        <v>359</v>
      </c>
      <c r="D151" s="76" t="s">
        <v>321</v>
      </c>
      <c r="E151" s="76" t="s">
        <v>359</v>
      </c>
      <c r="F151" s="75"/>
      <c r="G151" s="75"/>
    </row>
    <row r="152" spans="1:7" ht="27.75" thickBot="1">
      <c r="A152" s="73" t="s">
        <v>322</v>
      </c>
      <c r="B152" s="70" t="s">
        <v>323</v>
      </c>
      <c r="C152" s="76" t="s">
        <v>359</v>
      </c>
      <c r="D152" s="76" t="s">
        <v>321</v>
      </c>
      <c r="E152" s="76" t="s">
        <v>359</v>
      </c>
      <c r="F152" s="75"/>
      <c r="G152" s="75"/>
    </row>
    <row r="153" spans="1:7" ht="27.75" thickBot="1">
      <c r="A153" s="73" t="s">
        <v>324</v>
      </c>
      <c r="B153" s="70" t="s">
        <v>325</v>
      </c>
      <c r="C153" s="76" t="s">
        <v>360</v>
      </c>
      <c r="D153" s="76" t="s">
        <v>312</v>
      </c>
      <c r="E153" s="76" t="s">
        <v>360</v>
      </c>
      <c r="F153" s="75"/>
      <c r="G153" s="75"/>
    </row>
    <row r="154" spans="1:7" ht="13.5">
      <c r="A154" s="77"/>
      <c r="B154" s="78"/>
      <c r="C154" s="79"/>
      <c r="D154" s="79"/>
      <c r="E154" s="79"/>
      <c r="F154" s="79"/>
      <c r="G154" s="79"/>
    </row>
    <row r="155" spans="1:7" ht="12.75">
      <c r="A155" s="60" t="s">
        <v>361</v>
      </c>
      <c r="B155" s="60"/>
      <c r="C155" s="513" t="s">
        <v>86</v>
      </c>
      <c r="D155" s="514"/>
      <c r="E155" s="514"/>
      <c r="F155" s="514"/>
      <c r="G155" s="514"/>
    </row>
    <row r="156" spans="3:7" ht="12" thickBot="1">
      <c r="C156" s="65"/>
      <c r="D156" s="65"/>
      <c r="E156" s="65"/>
      <c r="F156" s="65"/>
      <c r="G156" s="65"/>
    </row>
    <row r="157" spans="1:7" ht="12" thickBot="1">
      <c r="A157" s="515" t="s">
        <v>267</v>
      </c>
      <c r="B157" s="516" t="s">
        <v>268</v>
      </c>
      <c r="C157" s="515" t="s">
        <v>269</v>
      </c>
      <c r="D157" s="515"/>
      <c r="E157" s="515"/>
      <c r="F157" s="516" t="s">
        <v>270</v>
      </c>
      <c r="G157" s="516" t="s">
        <v>271</v>
      </c>
    </row>
    <row r="158" spans="1:7" ht="72.75" customHeight="1" thickBot="1">
      <c r="A158" s="515"/>
      <c r="B158" s="516"/>
      <c r="C158" s="66" t="s">
        <v>272</v>
      </c>
      <c r="D158" s="516" t="s">
        <v>273</v>
      </c>
      <c r="E158" s="515"/>
      <c r="F158" s="516"/>
      <c r="G158" s="516"/>
    </row>
    <row r="159" spans="1:7" ht="12" thickBot="1">
      <c r="A159" s="68">
        <v>1</v>
      </c>
      <c r="B159" s="68">
        <v>2</v>
      </c>
      <c r="C159" s="68">
        <v>3</v>
      </c>
      <c r="D159" s="511">
        <v>4</v>
      </c>
      <c r="E159" s="511"/>
      <c r="F159" s="68">
        <v>5</v>
      </c>
      <c r="G159" s="68">
        <v>6</v>
      </c>
    </row>
    <row r="160" spans="1:7" ht="14.25" thickBot="1">
      <c r="A160" s="69">
        <v>1</v>
      </c>
      <c r="B160" s="70" t="s">
        <v>274</v>
      </c>
      <c r="C160" s="74"/>
      <c r="D160" s="512"/>
      <c r="E160" s="512"/>
      <c r="F160" s="71"/>
      <c r="G160" s="72"/>
    </row>
    <row r="161" spans="1:7" ht="14.25" thickBot="1">
      <c r="A161" s="73" t="s">
        <v>275</v>
      </c>
      <c r="B161" s="70" t="s">
        <v>276</v>
      </c>
      <c r="C161" s="75"/>
      <c r="D161" s="75"/>
      <c r="E161" s="75"/>
      <c r="F161" s="75"/>
      <c r="G161" s="75"/>
    </row>
    <row r="162" spans="1:7" ht="14.25" thickBot="1">
      <c r="A162" s="73" t="s">
        <v>277</v>
      </c>
      <c r="B162" s="70" t="s">
        <v>278</v>
      </c>
      <c r="C162" s="76" t="s">
        <v>279</v>
      </c>
      <c r="D162" s="71"/>
      <c r="E162" s="76" t="s">
        <v>279</v>
      </c>
      <c r="F162" s="75"/>
      <c r="G162" s="75"/>
    </row>
    <row r="163" spans="1:7" ht="27.75" thickBot="1">
      <c r="A163" s="73" t="s">
        <v>280</v>
      </c>
      <c r="B163" s="70" t="s">
        <v>281</v>
      </c>
      <c r="C163" s="76" t="s">
        <v>282</v>
      </c>
      <c r="D163" s="76" t="s">
        <v>330</v>
      </c>
      <c r="E163" s="76" t="s">
        <v>282</v>
      </c>
      <c r="F163" s="75"/>
      <c r="G163" s="75"/>
    </row>
    <row r="164" spans="1:7" ht="54.75" thickBot="1">
      <c r="A164" s="73" t="s">
        <v>283</v>
      </c>
      <c r="B164" s="70" t="s">
        <v>284</v>
      </c>
      <c r="C164" s="76"/>
      <c r="D164" s="76"/>
      <c r="E164" s="76"/>
      <c r="F164" s="75"/>
      <c r="G164" s="75"/>
    </row>
    <row r="165" spans="1:7" ht="14.25" thickBot="1">
      <c r="A165" s="73" t="s">
        <v>285</v>
      </c>
      <c r="B165" s="70" t="s">
        <v>286</v>
      </c>
      <c r="C165" s="76" t="s">
        <v>350</v>
      </c>
      <c r="D165" s="76" t="s">
        <v>330</v>
      </c>
      <c r="E165" s="76" t="s">
        <v>350</v>
      </c>
      <c r="F165" s="75"/>
      <c r="G165" s="75"/>
    </row>
    <row r="166" spans="1:7" ht="14.25" thickBot="1">
      <c r="A166" s="73" t="s">
        <v>289</v>
      </c>
      <c r="B166" s="70" t="s">
        <v>290</v>
      </c>
      <c r="C166" s="76" t="s">
        <v>282</v>
      </c>
      <c r="D166" s="75"/>
      <c r="E166" s="76" t="s">
        <v>362</v>
      </c>
      <c r="F166" s="75"/>
      <c r="G166" s="75"/>
    </row>
    <row r="167" spans="1:7" ht="14.25" thickBot="1">
      <c r="A167" s="69">
        <v>2</v>
      </c>
      <c r="B167" s="70" t="s">
        <v>291</v>
      </c>
      <c r="C167" s="75"/>
      <c r="D167" s="75"/>
      <c r="E167" s="75"/>
      <c r="F167" s="75"/>
      <c r="G167" s="75"/>
    </row>
    <row r="168" spans="1:7" ht="27.75" thickBot="1">
      <c r="A168" s="73" t="s">
        <v>292</v>
      </c>
      <c r="B168" s="70" t="s">
        <v>293</v>
      </c>
      <c r="C168" s="76" t="s">
        <v>363</v>
      </c>
      <c r="D168" s="75"/>
      <c r="E168" s="76" t="s">
        <v>364</v>
      </c>
      <c r="F168" s="75"/>
      <c r="G168" s="75"/>
    </row>
    <row r="169" spans="1:7" ht="54.75" thickBot="1">
      <c r="A169" s="73" t="s">
        <v>295</v>
      </c>
      <c r="B169" s="70" t="s">
        <v>296</v>
      </c>
      <c r="C169" s="71"/>
      <c r="D169" s="71"/>
      <c r="E169" s="71"/>
      <c r="F169" s="75"/>
      <c r="G169" s="75"/>
    </row>
    <row r="170" spans="1:7" ht="27.75" thickBot="1">
      <c r="A170" s="73" t="s">
        <v>297</v>
      </c>
      <c r="B170" s="70" t="s">
        <v>298</v>
      </c>
      <c r="C170" s="71"/>
      <c r="D170" s="71"/>
      <c r="E170" s="71"/>
      <c r="F170" s="75"/>
      <c r="G170" s="75"/>
    </row>
    <row r="171" spans="1:7" ht="41.25" thickBot="1">
      <c r="A171" s="69">
        <v>3</v>
      </c>
      <c r="B171" s="70" t="s">
        <v>299</v>
      </c>
      <c r="C171" s="75"/>
      <c r="D171" s="75"/>
      <c r="E171" s="75"/>
      <c r="F171" s="75"/>
      <c r="G171" s="75"/>
    </row>
    <row r="172" spans="1:7" ht="27.75" thickBot="1">
      <c r="A172" s="73" t="s">
        <v>300</v>
      </c>
      <c r="B172" s="70" t="s">
        <v>301</v>
      </c>
      <c r="C172" s="76" t="s">
        <v>365</v>
      </c>
      <c r="D172" s="75"/>
      <c r="E172" s="76" t="s">
        <v>309</v>
      </c>
      <c r="F172" s="75"/>
      <c r="G172" s="75"/>
    </row>
    <row r="173" spans="1:7" ht="14.25" thickBot="1">
      <c r="A173" s="73" t="s">
        <v>303</v>
      </c>
      <c r="B173" s="70" t="s">
        <v>304</v>
      </c>
      <c r="C173" s="76" t="s">
        <v>309</v>
      </c>
      <c r="D173" s="75"/>
      <c r="E173" s="76" t="s">
        <v>365</v>
      </c>
      <c r="F173" s="75"/>
      <c r="G173" s="75"/>
    </row>
    <row r="174" spans="1:7" ht="14.25" thickBot="1">
      <c r="A174" s="73" t="s">
        <v>307</v>
      </c>
      <c r="B174" s="70" t="s">
        <v>308</v>
      </c>
      <c r="C174" s="76" t="s">
        <v>309</v>
      </c>
      <c r="D174" s="76" t="s">
        <v>306</v>
      </c>
      <c r="E174" s="76" t="s">
        <v>309</v>
      </c>
      <c r="F174" s="75"/>
      <c r="G174" s="75"/>
    </row>
    <row r="175" spans="1:7" ht="14.25" thickBot="1">
      <c r="A175" s="73" t="s">
        <v>310</v>
      </c>
      <c r="B175" s="70" t="s">
        <v>311</v>
      </c>
      <c r="C175" s="76" t="s">
        <v>315</v>
      </c>
      <c r="D175" s="76" t="s">
        <v>312</v>
      </c>
      <c r="E175" s="76" t="s">
        <v>315</v>
      </c>
      <c r="F175" s="75"/>
      <c r="G175" s="75"/>
    </row>
    <row r="176" spans="1:7" ht="14.25" thickBot="1">
      <c r="A176" s="73" t="s">
        <v>313</v>
      </c>
      <c r="B176" s="70" t="s">
        <v>314</v>
      </c>
      <c r="C176" s="76" t="s">
        <v>315</v>
      </c>
      <c r="D176" s="76" t="s">
        <v>312</v>
      </c>
      <c r="E176" s="76" t="s">
        <v>315</v>
      </c>
      <c r="F176" s="75"/>
      <c r="G176" s="75"/>
    </row>
    <row r="177" spans="1:7" ht="14.25" thickBot="1">
      <c r="A177" s="69">
        <v>4</v>
      </c>
      <c r="B177" s="70" t="s">
        <v>316</v>
      </c>
      <c r="C177" s="75"/>
      <c r="D177" s="75"/>
      <c r="E177" s="75"/>
      <c r="F177" s="75"/>
      <c r="G177" s="75"/>
    </row>
    <row r="178" spans="1:7" ht="27.75" thickBot="1">
      <c r="A178" s="73" t="s">
        <v>317</v>
      </c>
      <c r="B178" s="70" t="s">
        <v>318</v>
      </c>
      <c r="C178" s="76" t="s">
        <v>315</v>
      </c>
      <c r="D178" s="76" t="s">
        <v>312</v>
      </c>
      <c r="E178" s="76" t="s">
        <v>315</v>
      </c>
      <c r="F178" s="75"/>
      <c r="G178" s="75"/>
    </row>
    <row r="179" spans="1:7" ht="54.75" thickBot="1">
      <c r="A179" s="73" t="s">
        <v>319</v>
      </c>
      <c r="B179" s="70" t="s">
        <v>320</v>
      </c>
      <c r="C179" s="76" t="s">
        <v>315</v>
      </c>
      <c r="D179" s="76" t="s">
        <v>335</v>
      </c>
      <c r="E179" s="76" t="s">
        <v>315</v>
      </c>
      <c r="F179" s="75"/>
      <c r="G179" s="75"/>
    </row>
    <row r="180" spans="1:7" ht="27.75" thickBot="1">
      <c r="A180" s="73" t="s">
        <v>322</v>
      </c>
      <c r="B180" s="70" t="s">
        <v>323</v>
      </c>
      <c r="C180" s="76" t="s">
        <v>321</v>
      </c>
      <c r="D180" s="76" t="s">
        <v>336</v>
      </c>
      <c r="E180" s="76" t="s">
        <v>321</v>
      </c>
      <c r="F180" s="75"/>
      <c r="G180" s="75"/>
    </row>
    <row r="181" spans="1:7" ht="27.75" thickBot="1">
      <c r="A181" s="73" t="s">
        <v>324</v>
      </c>
      <c r="B181" s="70" t="s">
        <v>325</v>
      </c>
      <c r="C181" s="76" t="s">
        <v>326</v>
      </c>
      <c r="D181" s="76" t="s">
        <v>312</v>
      </c>
      <c r="E181" s="76" t="s">
        <v>326</v>
      </c>
      <c r="F181" s="75"/>
      <c r="G181" s="75"/>
    </row>
    <row r="182" spans="1:7" ht="13.5">
      <c r="A182" s="77"/>
      <c r="B182" s="78"/>
      <c r="C182" s="79"/>
      <c r="D182" s="79"/>
      <c r="E182" s="79"/>
      <c r="F182" s="79"/>
      <c r="G182" s="79"/>
    </row>
    <row r="183" spans="1:7" ht="12.75">
      <c r="A183" s="60" t="s">
        <v>366</v>
      </c>
      <c r="B183" s="60"/>
      <c r="C183" s="513" t="s">
        <v>60</v>
      </c>
      <c r="D183" s="514"/>
      <c r="E183" s="514"/>
      <c r="F183" s="514"/>
      <c r="G183" s="514"/>
    </row>
    <row r="184" spans="3:7" ht="12" thickBot="1">
      <c r="C184" s="65"/>
      <c r="D184" s="65"/>
      <c r="E184" s="65"/>
      <c r="F184" s="65"/>
      <c r="G184" s="65"/>
    </row>
    <row r="185" spans="1:7" ht="12" thickBot="1">
      <c r="A185" s="515" t="s">
        <v>267</v>
      </c>
      <c r="B185" s="516" t="s">
        <v>268</v>
      </c>
      <c r="C185" s="515" t="s">
        <v>269</v>
      </c>
      <c r="D185" s="515"/>
      <c r="E185" s="515"/>
      <c r="F185" s="516" t="s">
        <v>270</v>
      </c>
      <c r="G185" s="516" t="s">
        <v>271</v>
      </c>
    </row>
    <row r="186" spans="1:7" ht="52.5" customHeight="1" thickBot="1">
      <c r="A186" s="515"/>
      <c r="B186" s="516"/>
      <c r="C186" s="66" t="s">
        <v>272</v>
      </c>
      <c r="D186" s="516" t="s">
        <v>273</v>
      </c>
      <c r="E186" s="515"/>
      <c r="F186" s="516"/>
      <c r="G186" s="516"/>
    </row>
    <row r="187" spans="1:7" ht="12" thickBot="1">
      <c r="A187" s="68">
        <v>1</v>
      </c>
      <c r="B187" s="68">
        <v>2</v>
      </c>
      <c r="C187" s="68">
        <v>3</v>
      </c>
      <c r="D187" s="511">
        <v>4</v>
      </c>
      <c r="E187" s="511"/>
      <c r="F187" s="68">
        <v>5</v>
      </c>
      <c r="G187" s="68">
        <v>6</v>
      </c>
    </row>
    <row r="188" spans="1:7" ht="14.25" thickBot="1">
      <c r="A188" s="69">
        <v>1</v>
      </c>
      <c r="B188" s="70" t="s">
        <v>274</v>
      </c>
      <c r="C188" s="74"/>
      <c r="D188" s="512"/>
      <c r="E188" s="512"/>
      <c r="F188" s="71"/>
      <c r="G188" s="72"/>
    </row>
    <row r="189" spans="1:7" ht="14.25" thickBot="1">
      <c r="A189" s="73" t="s">
        <v>275</v>
      </c>
      <c r="B189" s="70" t="s">
        <v>276</v>
      </c>
      <c r="C189" s="75"/>
      <c r="D189" s="75"/>
      <c r="E189" s="75"/>
      <c r="F189" s="75"/>
      <c r="G189" s="75"/>
    </row>
    <row r="190" spans="1:7" ht="14.25" thickBot="1">
      <c r="A190" s="73" t="s">
        <v>277</v>
      </c>
      <c r="B190" s="70" t="s">
        <v>278</v>
      </c>
      <c r="C190" s="76" t="s">
        <v>279</v>
      </c>
      <c r="D190" s="71"/>
      <c r="E190" s="76" t="s">
        <v>279</v>
      </c>
      <c r="F190" s="75"/>
      <c r="G190" s="75"/>
    </row>
    <row r="191" spans="1:7" ht="27.75" thickBot="1">
      <c r="A191" s="73" t="s">
        <v>280</v>
      </c>
      <c r="B191" s="70" t="s">
        <v>281</v>
      </c>
      <c r="C191" s="76" t="s">
        <v>282</v>
      </c>
      <c r="D191" s="71"/>
      <c r="E191" s="76" t="s">
        <v>282</v>
      </c>
      <c r="F191" s="75"/>
      <c r="G191" s="75"/>
    </row>
    <row r="192" spans="1:7" ht="54.75" thickBot="1">
      <c r="A192" s="73" t="s">
        <v>283</v>
      </c>
      <c r="B192" s="70" t="s">
        <v>284</v>
      </c>
      <c r="C192" s="71"/>
      <c r="D192" s="71"/>
      <c r="E192" s="71"/>
      <c r="F192" s="75"/>
      <c r="G192" s="75"/>
    </row>
    <row r="193" spans="1:7" ht="14.25" thickBot="1">
      <c r="A193" s="73" t="s">
        <v>285</v>
      </c>
      <c r="B193" s="70" t="s">
        <v>286</v>
      </c>
      <c r="C193" s="76" t="s">
        <v>287</v>
      </c>
      <c r="D193" s="75"/>
      <c r="E193" s="76" t="s">
        <v>349</v>
      </c>
      <c r="F193" s="75"/>
      <c r="G193" s="75"/>
    </row>
    <row r="194" spans="1:7" ht="14.25" thickBot="1">
      <c r="A194" s="73" t="s">
        <v>289</v>
      </c>
      <c r="B194" s="70" t="s">
        <v>290</v>
      </c>
      <c r="C194" s="76" t="s">
        <v>287</v>
      </c>
      <c r="D194" s="75"/>
      <c r="E194" s="76" t="s">
        <v>349</v>
      </c>
      <c r="F194" s="75"/>
      <c r="G194" s="75"/>
    </row>
    <row r="195" spans="1:7" ht="14.25" thickBot="1">
      <c r="A195" s="69">
        <v>2</v>
      </c>
      <c r="B195" s="70" t="s">
        <v>291</v>
      </c>
      <c r="C195" s="75"/>
      <c r="D195" s="75"/>
      <c r="E195" s="75"/>
      <c r="F195" s="75"/>
      <c r="G195" s="75"/>
    </row>
    <row r="196" spans="1:7" ht="27.75" thickBot="1">
      <c r="A196" s="73" t="s">
        <v>292</v>
      </c>
      <c r="B196" s="70" t="s">
        <v>293</v>
      </c>
      <c r="C196" s="76"/>
      <c r="D196" s="75"/>
      <c r="E196" s="76"/>
      <c r="F196" s="75"/>
      <c r="G196" s="75"/>
    </row>
    <row r="197" spans="1:7" ht="54.75" thickBot="1">
      <c r="A197" s="73" t="s">
        <v>295</v>
      </c>
      <c r="B197" s="70" t="s">
        <v>296</v>
      </c>
      <c r="C197" s="71"/>
      <c r="D197" s="71"/>
      <c r="E197" s="71"/>
      <c r="F197" s="75"/>
      <c r="G197" s="75"/>
    </row>
    <row r="198" spans="1:7" ht="27.75" thickBot="1">
      <c r="A198" s="73" t="s">
        <v>297</v>
      </c>
      <c r="B198" s="70" t="s">
        <v>298</v>
      </c>
      <c r="C198" s="71"/>
      <c r="D198" s="71"/>
      <c r="E198" s="71"/>
      <c r="F198" s="75"/>
      <c r="G198" s="75"/>
    </row>
    <row r="199" spans="1:7" ht="41.25" thickBot="1">
      <c r="A199" s="69">
        <v>3</v>
      </c>
      <c r="B199" s="70" t="s">
        <v>299</v>
      </c>
      <c r="C199" s="75"/>
      <c r="D199" s="75"/>
      <c r="E199" s="75"/>
      <c r="F199" s="75"/>
      <c r="G199" s="75"/>
    </row>
    <row r="200" spans="1:7" ht="27.75" thickBot="1">
      <c r="A200" s="73" t="s">
        <v>300</v>
      </c>
      <c r="B200" s="70" t="s">
        <v>301</v>
      </c>
      <c r="C200" s="76" t="s">
        <v>312</v>
      </c>
      <c r="D200" s="75"/>
      <c r="E200" s="76" t="s">
        <v>309</v>
      </c>
      <c r="F200" s="75"/>
      <c r="G200" s="75"/>
    </row>
    <row r="201" spans="1:7" ht="14.25" thickBot="1">
      <c r="A201" s="73" t="s">
        <v>303</v>
      </c>
      <c r="B201" s="70" t="s">
        <v>304</v>
      </c>
      <c r="C201" s="76" t="s">
        <v>312</v>
      </c>
      <c r="D201" s="75"/>
      <c r="E201" s="76" t="s">
        <v>363</v>
      </c>
      <c r="F201" s="75"/>
      <c r="G201" s="75"/>
    </row>
    <row r="202" spans="1:7" ht="14.25" thickBot="1">
      <c r="A202" s="73" t="s">
        <v>307</v>
      </c>
      <c r="B202" s="70" t="s">
        <v>308</v>
      </c>
      <c r="C202" s="76" t="s">
        <v>309</v>
      </c>
      <c r="D202" s="76" t="s">
        <v>306</v>
      </c>
      <c r="E202" s="76" t="s">
        <v>309</v>
      </c>
      <c r="F202" s="75"/>
      <c r="G202" s="75"/>
    </row>
    <row r="203" spans="1:7" ht="14.25" thickBot="1">
      <c r="A203" s="73" t="s">
        <v>310</v>
      </c>
      <c r="B203" s="70" t="s">
        <v>311</v>
      </c>
      <c r="C203" s="76" t="s">
        <v>309</v>
      </c>
      <c r="D203" s="76" t="s">
        <v>309</v>
      </c>
      <c r="E203" s="76" t="s">
        <v>309</v>
      </c>
      <c r="F203" s="75"/>
      <c r="G203" s="75"/>
    </row>
    <row r="204" spans="1:7" ht="14.25" thickBot="1">
      <c r="A204" s="73" t="s">
        <v>313</v>
      </c>
      <c r="B204" s="70" t="s">
        <v>314</v>
      </c>
      <c r="C204" s="76" t="s">
        <v>315</v>
      </c>
      <c r="D204" s="76" t="s">
        <v>315</v>
      </c>
      <c r="E204" s="76" t="s">
        <v>315</v>
      </c>
      <c r="F204" s="75"/>
      <c r="G204" s="75"/>
    </row>
    <row r="205" spans="1:7" ht="14.25" thickBot="1">
      <c r="A205" s="69">
        <v>4</v>
      </c>
      <c r="B205" s="70" t="s">
        <v>316</v>
      </c>
      <c r="C205" s="75"/>
      <c r="D205" s="75"/>
      <c r="E205" s="75"/>
      <c r="F205" s="75"/>
      <c r="G205" s="75"/>
    </row>
    <row r="206" spans="1:7" ht="27.75" thickBot="1">
      <c r="A206" s="73" t="s">
        <v>317</v>
      </c>
      <c r="B206" s="70" t="s">
        <v>318</v>
      </c>
      <c r="C206" s="76" t="s">
        <v>315</v>
      </c>
      <c r="D206" s="76" t="s">
        <v>315</v>
      </c>
      <c r="E206" s="76" t="s">
        <v>315</v>
      </c>
      <c r="F206" s="75"/>
      <c r="G206" s="75"/>
    </row>
    <row r="207" spans="1:7" ht="54.75" thickBot="1">
      <c r="A207" s="73" t="s">
        <v>319</v>
      </c>
      <c r="B207" s="70" t="s">
        <v>320</v>
      </c>
      <c r="C207" s="76" t="s">
        <v>321</v>
      </c>
      <c r="D207" s="76" t="s">
        <v>321</v>
      </c>
      <c r="E207" s="76" t="s">
        <v>321</v>
      </c>
      <c r="F207" s="75"/>
      <c r="G207" s="75"/>
    </row>
    <row r="208" spans="1:7" ht="27.75" thickBot="1">
      <c r="A208" s="73" t="s">
        <v>322</v>
      </c>
      <c r="B208" s="70" t="s">
        <v>323</v>
      </c>
      <c r="C208" s="76" t="s">
        <v>321</v>
      </c>
      <c r="D208" s="76" t="s">
        <v>321</v>
      </c>
      <c r="E208" s="76" t="s">
        <v>321</v>
      </c>
      <c r="F208" s="75"/>
      <c r="G208" s="75"/>
    </row>
    <row r="209" spans="1:7" ht="27.75" thickBot="1">
      <c r="A209" s="73" t="s">
        <v>324</v>
      </c>
      <c r="B209" s="70" t="s">
        <v>325</v>
      </c>
      <c r="C209" s="76" t="s">
        <v>326</v>
      </c>
      <c r="D209" s="76" t="s">
        <v>312</v>
      </c>
      <c r="E209" s="76" t="s">
        <v>326</v>
      </c>
      <c r="F209" s="75"/>
      <c r="G209" s="75"/>
    </row>
    <row r="211" spans="1:7" ht="12.75">
      <c r="A211" s="60" t="s">
        <v>367</v>
      </c>
      <c r="B211" s="60"/>
      <c r="C211" s="67" t="s">
        <v>66</v>
      </c>
      <c r="D211" s="67"/>
      <c r="E211" s="67"/>
      <c r="F211" s="67"/>
      <c r="G211" s="61"/>
    </row>
    <row r="212" spans="3:7" ht="12" thickBot="1">
      <c r="C212" s="65"/>
      <c r="D212" s="65"/>
      <c r="E212" s="65"/>
      <c r="F212" s="65"/>
      <c r="G212" s="65"/>
    </row>
    <row r="213" spans="1:7" ht="12" thickBot="1">
      <c r="A213" s="515" t="s">
        <v>267</v>
      </c>
      <c r="B213" s="516" t="s">
        <v>268</v>
      </c>
      <c r="C213" s="515" t="s">
        <v>269</v>
      </c>
      <c r="D213" s="515"/>
      <c r="E213" s="515"/>
      <c r="F213" s="516" t="s">
        <v>270</v>
      </c>
      <c r="G213" s="516" t="s">
        <v>271</v>
      </c>
    </row>
    <row r="214" spans="1:7" ht="65.25" customHeight="1" thickBot="1">
      <c r="A214" s="515"/>
      <c r="B214" s="516"/>
      <c r="C214" s="66" t="s">
        <v>272</v>
      </c>
      <c r="D214" s="516" t="s">
        <v>273</v>
      </c>
      <c r="E214" s="515"/>
      <c r="F214" s="516"/>
      <c r="G214" s="516"/>
    </row>
    <row r="215" spans="1:7" ht="12" thickBot="1">
      <c r="A215" s="68">
        <v>1</v>
      </c>
      <c r="B215" s="68">
        <v>2</v>
      </c>
      <c r="C215" s="68">
        <v>3</v>
      </c>
      <c r="D215" s="511">
        <v>4</v>
      </c>
      <c r="E215" s="511"/>
      <c r="F215" s="68">
        <v>5</v>
      </c>
      <c r="G215" s="68">
        <v>6</v>
      </c>
    </row>
    <row r="216" spans="1:7" ht="14.25" thickBot="1">
      <c r="A216" s="69">
        <v>1</v>
      </c>
      <c r="B216" s="70" t="s">
        <v>274</v>
      </c>
      <c r="C216" s="74"/>
      <c r="D216" s="512"/>
      <c r="E216" s="512"/>
      <c r="F216" s="71"/>
      <c r="G216" s="72"/>
    </row>
    <row r="217" spans="1:7" ht="14.25" thickBot="1">
      <c r="A217" s="73" t="s">
        <v>275</v>
      </c>
      <c r="B217" s="70" t="s">
        <v>276</v>
      </c>
      <c r="C217" s="75"/>
      <c r="D217" s="75"/>
      <c r="E217" s="75"/>
      <c r="F217" s="75"/>
      <c r="G217" s="75"/>
    </row>
    <row r="218" spans="1:7" ht="14.25" thickBot="1">
      <c r="A218" s="73" t="s">
        <v>277</v>
      </c>
      <c r="B218" s="70" t="s">
        <v>278</v>
      </c>
      <c r="C218" s="76" t="s">
        <v>279</v>
      </c>
      <c r="D218" s="71"/>
      <c r="E218" s="76" t="s">
        <v>279</v>
      </c>
      <c r="F218" s="75"/>
      <c r="G218" s="75"/>
    </row>
    <row r="219" spans="1:7" ht="27.75" thickBot="1">
      <c r="A219" s="73" t="s">
        <v>280</v>
      </c>
      <c r="B219" s="70" t="s">
        <v>281</v>
      </c>
      <c r="C219" s="76" t="s">
        <v>282</v>
      </c>
      <c r="D219" s="71"/>
      <c r="E219" s="76" t="s">
        <v>282</v>
      </c>
      <c r="F219" s="75"/>
      <c r="G219" s="75"/>
    </row>
    <row r="220" spans="1:7" ht="54.75" thickBot="1">
      <c r="A220" s="73" t="s">
        <v>283</v>
      </c>
      <c r="B220" s="70" t="s">
        <v>284</v>
      </c>
      <c r="C220" s="71"/>
      <c r="D220" s="71"/>
      <c r="E220" s="71"/>
      <c r="F220" s="75"/>
      <c r="G220" s="75"/>
    </row>
    <row r="221" spans="1:7" ht="14.25" thickBot="1">
      <c r="A221" s="73" t="s">
        <v>285</v>
      </c>
      <c r="B221" s="70" t="s">
        <v>286</v>
      </c>
      <c r="C221" s="76" t="s">
        <v>349</v>
      </c>
      <c r="D221" s="75"/>
      <c r="E221" s="76" t="s">
        <v>349</v>
      </c>
      <c r="F221" s="75"/>
      <c r="G221" s="75"/>
    </row>
    <row r="222" spans="1:7" ht="14.25" thickBot="1">
      <c r="A222" s="73" t="s">
        <v>289</v>
      </c>
      <c r="B222" s="70" t="s">
        <v>290</v>
      </c>
      <c r="C222" s="76" t="s">
        <v>287</v>
      </c>
      <c r="D222" s="75"/>
      <c r="E222" s="76" t="s">
        <v>349</v>
      </c>
      <c r="F222" s="75"/>
      <c r="G222" s="75"/>
    </row>
    <row r="223" spans="1:7" ht="14.25" thickBot="1">
      <c r="A223" s="69">
        <v>2</v>
      </c>
      <c r="B223" s="70" t="s">
        <v>291</v>
      </c>
      <c r="C223" s="75"/>
      <c r="D223" s="75"/>
      <c r="E223" s="75"/>
      <c r="F223" s="75"/>
      <c r="G223" s="75"/>
    </row>
    <row r="224" spans="1:7" ht="27.75" thickBot="1">
      <c r="A224" s="73" t="s">
        <v>292</v>
      </c>
      <c r="B224" s="70" t="s">
        <v>293</v>
      </c>
      <c r="C224" s="76"/>
      <c r="D224" s="75"/>
      <c r="E224" s="76"/>
      <c r="F224" s="75"/>
      <c r="G224" s="75"/>
    </row>
    <row r="225" spans="1:7" ht="54.75" thickBot="1">
      <c r="A225" s="73" t="s">
        <v>295</v>
      </c>
      <c r="B225" s="70" t="s">
        <v>296</v>
      </c>
      <c r="C225" s="76"/>
      <c r="D225" s="71"/>
      <c r="E225" s="76"/>
      <c r="F225" s="75"/>
      <c r="G225" s="75"/>
    </row>
    <row r="226" spans="1:7" ht="27.75" thickBot="1">
      <c r="A226" s="73" t="s">
        <v>297</v>
      </c>
      <c r="B226" s="70" t="s">
        <v>298</v>
      </c>
      <c r="C226" s="71"/>
      <c r="D226" s="71"/>
      <c r="E226" s="71"/>
      <c r="F226" s="75"/>
      <c r="G226" s="75"/>
    </row>
    <row r="227" spans="1:7" ht="41.25" thickBot="1">
      <c r="A227" s="69">
        <v>3</v>
      </c>
      <c r="B227" s="70" t="s">
        <v>299</v>
      </c>
      <c r="C227" s="75"/>
      <c r="D227" s="75"/>
      <c r="E227" s="75"/>
      <c r="F227" s="75"/>
      <c r="G227" s="75"/>
    </row>
    <row r="228" spans="1:7" ht="27.75" thickBot="1">
      <c r="A228" s="73" t="s">
        <v>300</v>
      </c>
      <c r="B228" s="70" t="s">
        <v>301</v>
      </c>
      <c r="C228" s="76" t="s">
        <v>302</v>
      </c>
      <c r="D228" s="75"/>
      <c r="E228" s="76" t="s">
        <v>362</v>
      </c>
      <c r="F228" s="75"/>
      <c r="G228" s="75"/>
    </row>
    <row r="229" spans="1:7" ht="14.25" thickBot="1">
      <c r="A229" s="73" t="s">
        <v>303</v>
      </c>
      <c r="B229" s="70" t="s">
        <v>304</v>
      </c>
      <c r="C229" s="76" t="s">
        <v>362</v>
      </c>
      <c r="D229" s="75"/>
      <c r="E229" s="76" t="s">
        <v>350</v>
      </c>
      <c r="F229" s="75"/>
      <c r="G229" s="75"/>
    </row>
    <row r="230" spans="1:7" ht="14.25" thickBot="1">
      <c r="A230" s="73" t="s">
        <v>307</v>
      </c>
      <c r="B230" s="70" t="s">
        <v>308</v>
      </c>
      <c r="C230" s="76" t="s">
        <v>362</v>
      </c>
      <c r="D230" s="76" t="s">
        <v>306</v>
      </c>
      <c r="E230" s="76" t="s">
        <v>362</v>
      </c>
      <c r="F230" s="75"/>
      <c r="G230" s="75"/>
    </row>
    <row r="231" spans="1:7" ht="14.25" thickBot="1">
      <c r="A231" s="73" t="s">
        <v>310</v>
      </c>
      <c r="B231" s="70" t="s">
        <v>311</v>
      </c>
      <c r="C231" s="76" t="s">
        <v>312</v>
      </c>
      <c r="D231" s="76" t="s">
        <v>309</v>
      </c>
      <c r="E231" s="76" t="s">
        <v>312</v>
      </c>
      <c r="F231" s="75"/>
      <c r="G231" s="75"/>
    </row>
    <row r="232" spans="1:7" ht="14.25" thickBot="1">
      <c r="A232" s="73" t="s">
        <v>313</v>
      </c>
      <c r="B232" s="70" t="s">
        <v>314</v>
      </c>
      <c r="C232" s="76" t="s">
        <v>309</v>
      </c>
      <c r="D232" s="76" t="s">
        <v>315</v>
      </c>
      <c r="E232" s="76" t="s">
        <v>309</v>
      </c>
      <c r="F232" s="75"/>
      <c r="G232" s="75"/>
    </row>
    <row r="233" spans="1:7" ht="14.25" thickBot="1">
      <c r="A233" s="69">
        <v>4</v>
      </c>
      <c r="B233" s="70" t="s">
        <v>316</v>
      </c>
      <c r="C233" s="75"/>
      <c r="D233" s="75"/>
      <c r="E233" s="75"/>
      <c r="F233" s="75"/>
      <c r="G233" s="75"/>
    </row>
    <row r="234" spans="1:7" ht="27.75" thickBot="1">
      <c r="A234" s="73" t="s">
        <v>317</v>
      </c>
      <c r="B234" s="70" t="s">
        <v>318</v>
      </c>
      <c r="C234" s="76" t="s">
        <v>315</v>
      </c>
      <c r="D234" s="76" t="s">
        <v>315</v>
      </c>
      <c r="E234" s="76" t="s">
        <v>315</v>
      </c>
      <c r="F234" s="75"/>
      <c r="G234" s="75"/>
    </row>
    <row r="235" spans="1:7" ht="54.75" thickBot="1">
      <c r="A235" s="73" t="s">
        <v>319</v>
      </c>
      <c r="B235" s="70" t="s">
        <v>320</v>
      </c>
      <c r="C235" s="76" t="s">
        <v>321</v>
      </c>
      <c r="D235" s="76" t="s">
        <v>321</v>
      </c>
      <c r="E235" s="76" t="s">
        <v>321</v>
      </c>
      <c r="F235" s="75"/>
      <c r="G235" s="75"/>
    </row>
    <row r="236" spans="1:7" ht="27.75" thickBot="1">
      <c r="A236" s="73" t="s">
        <v>322</v>
      </c>
      <c r="B236" s="70" t="s">
        <v>323</v>
      </c>
      <c r="C236" s="76" t="s">
        <v>321</v>
      </c>
      <c r="D236" s="76" t="s">
        <v>321</v>
      </c>
      <c r="E236" s="76" t="s">
        <v>321</v>
      </c>
      <c r="F236" s="75"/>
      <c r="G236" s="75"/>
    </row>
    <row r="237" spans="1:7" ht="27.75" thickBot="1">
      <c r="A237" s="73" t="s">
        <v>324</v>
      </c>
      <c r="B237" s="70" t="s">
        <v>325</v>
      </c>
      <c r="C237" s="76" t="s">
        <v>326</v>
      </c>
      <c r="D237" s="76" t="s">
        <v>312</v>
      </c>
      <c r="E237" s="76" t="s">
        <v>326</v>
      </c>
      <c r="F237" s="75"/>
      <c r="G237" s="75"/>
    </row>
    <row r="238" spans="1:7" ht="13.5">
      <c r="A238" s="77"/>
      <c r="B238" s="78"/>
      <c r="C238" s="79"/>
      <c r="D238" s="79"/>
      <c r="E238" s="79"/>
      <c r="F238" s="79"/>
      <c r="G238" s="79"/>
    </row>
    <row r="239" spans="1:7" ht="12.75">
      <c r="A239" s="60" t="s">
        <v>368</v>
      </c>
      <c r="B239" s="60"/>
      <c r="C239" s="513" t="s">
        <v>67</v>
      </c>
      <c r="D239" s="514"/>
      <c r="E239" s="514"/>
      <c r="F239" s="514"/>
      <c r="G239" s="514"/>
    </row>
    <row r="240" spans="3:7" ht="12" thickBot="1">
      <c r="C240" s="65"/>
      <c r="D240" s="65"/>
      <c r="E240" s="65"/>
      <c r="F240" s="65"/>
      <c r="G240" s="65"/>
    </row>
    <row r="241" spans="1:7" ht="12" thickBot="1">
      <c r="A241" s="515" t="s">
        <v>267</v>
      </c>
      <c r="B241" s="516" t="s">
        <v>268</v>
      </c>
      <c r="C241" s="515" t="s">
        <v>269</v>
      </c>
      <c r="D241" s="515"/>
      <c r="E241" s="515"/>
      <c r="F241" s="516" t="s">
        <v>270</v>
      </c>
      <c r="G241" s="516" t="s">
        <v>271</v>
      </c>
    </row>
    <row r="242" spans="1:7" ht="69" customHeight="1" thickBot="1">
      <c r="A242" s="515"/>
      <c r="B242" s="516"/>
      <c r="C242" s="66" t="s">
        <v>272</v>
      </c>
      <c r="D242" s="516" t="s">
        <v>273</v>
      </c>
      <c r="E242" s="515"/>
      <c r="F242" s="516"/>
      <c r="G242" s="516"/>
    </row>
    <row r="243" spans="1:7" ht="12" thickBot="1">
      <c r="A243" s="68">
        <v>1</v>
      </c>
      <c r="B243" s="68">
        <v>2</v>
      </c>
      <c r="C243" s="68">
        <v>3</v>
      </c>
      <c r="D243" s="511">
        <v>4</v>
      </c>
      <c r="E243" s="511"/>
      <c r="F243" s="68">
        <v>5</v>
      </c>
      <c r="G243" s="68">
        <v>6</v>
      </c>
    </row>
    <row r="244" spans="1:7" ht="14.25" thickBot="1">
      <c r="A244" s="69">
        <v>1</v>
      </c>
      <c r="B244" s="70" t="s">
        <v>274</v>
      </c>
      <c r="C244" s="74"/>
      <c r="D244" s="512"/>
      <c r="E244" s="512"/>
      <c r="F244" s="71"/>
      <c r="G244" s="72"/>
    </row>
    <row r="245" spans="1:7" ht="14.25" thickBot="1">
      <c r="A245" s="73" t="s">
        <v>275</v>
      </c>
      <c r="B245" s="70" t="s">
        <v>276</v>
      </c>
      <c r="C245" s="75"/>
      <c r="D245" s="75"/>
      <c r="E245" s="75"/>
      <c r="F245" s="75"/>
      <c r="G245" s="75"/>
    </row>
    <row r="246" spans="1:7" ht="14.25" thickBot="1">
      <c r="A246" s="73" t="s">
        <v>277</v>
      </c>
      <c r="B246" s="70" t="s">
        <v>278</v>
      </c>
      <c r="C246" s="76" t="s">
        <v>328</v>
      </c>
      <c r="D246" s="71"/>
      <c r="E246" s="76" t="s">
        <v>328</v>
      </c>
      <c r="F246" s="75"/>
      <c r="G246" s="75"/>
    </row>
    <row r="247" spans="1:7" ht="27.75" thickBot="1">
      <c r="A247" s="73" t="s">
        <v>280</v>
      </c>
      <c r="B247" s="70" t="s">
        <v>281</v>
      </c>
      <c r="C247" s="76" t="s">
        <v>328</v>
      </c>
      <c r="D247" s="71"/>
      <c r="E247" s="76" t="s">
        <v>328</v>
      </c>
      <c r="F247" s="75"/>
      <c r="G247" s="75"/>
    </row>
    <row r="248" spans="1:7" ht="54.75" thickBot="1">
      <c r="A248" s="73" t="s">
        <v>283</v>
      </c>
      <c r="B248" s="70" t="s">
        <v>284</v>
      </c>
      <c r="C248" s="71"/>
      <c r="D248" s="71"/>
      <c r="E248" s="71"/>
      <c r="F248" s="75"/>
      <c r="G248" s="75"/>
    </row>
    <row r="249" spans="1:7" ht="14.25" thickBot="1">
      <c r="A249" s="73" t="s">
        <v>285</v>
      </c>
      <c r="B249" s="70" t="s">
        <v>286</v>
      </c>
      <c r="C249" s="76" t="s">
        <v>329</v>
      </c>
      <c r="D249" s="75"/>
      <c r="E249" s="76" t="s">
        <v>329</v>
      </c>
      <c r="F249" s="75"/>
      <c r="G249" s="75"/>
    </row>
    <row r="250" spans="1:7" ht="14.25" thickBot="1">
      <c r="A250" s="73" t="s">
        <v>289</v>
      </c>
      <c r="B250" s="70" t="s">
        <v>290</v>
      </c>
      <c r="C250" s="76" t="s">
        <v>329</v>
      </c>
      <c r="D250" s="75"/>
      <c r="E250" s="76" t="s">
        <v>329</v>
      </c>
      <c r="F250" s="75"/>
      <c r="G250" s="75"/>
    </row>
    <row r="251" spans="1:7" ht="14.25" thickBot="1">
      <c r="A251" s="69">
        <v>2</v>
      </c>
      <c r="B251" s="70" t="s">
        <v>291</v>
      </c>
      <c r="C251" s="75"/>
      <c r="D251" s="75"/>
      <c r="E251" s="75"/>
      <c r="F251" s="75"/>
      <c r="G251" s="75"/>
    </row>
    <row r="252" spans="1:7" ht="27.75" thickBot="1">
      <c r="A252" s="73" t="s">
        <v>292</v>
      </c>
      <c r="B252" s="70" t="s">
        <v>293</v>
      </c>
      <c r="C252" s="76" t="s">
        <v>330</v>
      </c>
      <c r="D252" s="75"/>
      <c r="E252" s="76" t="s">
        <v>330</v>
      </c>
      <c r="F252" s="75"/>
      <c r="G252" s="75"/>
    </row>
    <row r="253" spans="1:7" ht="54.75" thickBot="1">
      <c r="A253" s="73" t="s">
        <v>295</v>
      </c>
      <c r="B253" s="70" t="s">
        <v>296</v>
      </c>
      <c r="C253" s="76" t="s">
        <v>330</v>
      </c>
      <c r="D253" s="71"/>
      <c r="E253" s="76" t="s">
        <v>332</v>
      </c>
      <c r="F253" s="75"/>
      <c r="G253" s="75"/>
    </row>
    <row r="254" spans="1:7" ht="27.75" thickBot="1">
      <c r="A254" s="73" t="s">
        <v>297</v>
      </c>
      <c r="B254" s="70" t="s">
        <v>298</v>
      </c>
      <c r="C254" s="71"/>
      <c r="D254" s="71"/>
      <c r="E254" s="71"/>
      <c r="F254" s="75"/>
      <c r="G254" s="75"/>
    </row>
    <row r="255" spans="1:7" ht="41.25" thickBot="1">
      <c r="A255" s="69">
        <v>3</v>
      </c>
      <c r="B255" s="70" t="s">
        <v>299</v>
      </c>
      <c r="C255" s="75"/>
      <c r="D255" s="75"/>
      <c r="E255" s="75"/>
      <c r="F255" s="75"/>
      <c r="G255" s="75"/>
    </row>
    <row r="256" spans="1:7" ht="27.75" thickBot="1">
      <c r="A256" s="73" t="s">
        <v>300</v>
      </c>
      <c r="B256" s="70" t="s">
        <v>301</v>
      </c>
      <c r="C256" s="76" t="s">
        <v>332</v>
      </c>
      <c r="D256" s="75"/>
      <c r="E256" s="76" t="s">
        <v>332</v>
      </c>
      <c r="F256" s="75"/>
      <c r="G256" s="75"/>
    </row>
    <row r="257" spans="1:7" ht="14.25" thickBot="1">
      <c r="A257" s="73" t="s">
        <v>303</v>
      </c>
      <c r="B257" s="70" t="s">
        <v>304</v>
      </c>
      <c r="C257" s="76" t="s">
        <v>369</v>
      </c>
      <c r="D257" s="75"/>
      <c r="E257" s="76" t="s">
        <v>331</v>
      </c>
      <c r="F257" s="75"/>
      <c r="G257" s="75"/>
    </row>
    <row r="258" spans="1:7" ht="14.25" thickBot="1">
      <c r="A258" s="73" t="s">
        <v>307</v>
      </c>
      <c r="B258" s="70" t="s">
        <v>308</v>
      </c>
      <c r="C258" s="76" t="s">
        <v>332</v>
      </c>
      <c r="D258" s="76" t="s">
        <v>306</v>
      </c>
      <c r="E258" s="76" t="s">
        <v>333</v>
      </c>
      <c r="F258" s="75"/>
      <c r="G258" s="75"/>
    </row>
    <row r="259" spans="1:7" ht="14.25" thickBot="1">
      <c r="A259" s="73" t="s">
        <v>310</v>
      </c>
      <c r="B259" s="70" t="s">
        <v>311</v>
      </c>
      <c r="C259" s="76" t="s">
        <v>334</v>
      </c>
      <c r="D259" s="76" t="s">
        <v>334</v>
      </c>
      <c r="E259" s="76" t="s">
        <v>334</v>
      </c>
      <c r="F259" s="75"/>
      <c r="G259" s="75"/>
    </row>
    <row r="260" spans="1:7" ht="14.25" thickBot="1">
      <c r="A260" s="73" t="s">
        <v>313</v>
      </c>
      <c r="B260" s="70" t="s">
        <v>314</v>
      </c>
      <c r="C260" s="76" t="s">
        <v>335</v>
      </c>
      <c r="D260" s="76" t="s">
        <v>335</v>
      </c>
      <c r="E260" s="76" t="s">
        <v>335</v>
      </c>
      <c r="F260" s="75"/>
      <c r="G260" s="75"/>
    </row>
    <row r="261" spans="1:7" ht="14.25" thickBot="1">
      <c r="A261" s="69">
        <v>4</v>
      </c>
      <c r="B261" s="70" t="s">
        <v>316</v>
      </c>
      <c r="C261" s="75"/>
      <c r="D261" s="75"/>
      <c r="E261" s="75"/>
      <c r="F261" s="75"/>
      <c r="G261" s="75"/>
    </row>
    <row r="262" spans="1:7" ht="27.75" thickBot="1">
      <c r="A262" s="73" t="s">
        <v>317</v>
      </c>
      <c r="B262" s="70" t="s">
        <v>318</v>
      </c>
      <c r="C262" s="76" t="s">
        <v>335</v>
      </c>
      <c r="D262" s="76" t="s">
        <v>335</v>
      </c>
      <c r="E262" s="76" t="s">
        <v>335</v>
      </c>
      <c r="F262" s="75"/>
      <c r="G262" s="75"/>
    </row>
    <row r="263" spans="1:7" ht="54.75" thickBot="1">
      <c r="A263" s="73" t="s">
        <v>319</v>
      </c>
      <c r="B263" s="70" t="s">
        <v>320</v>
      </c>
      <c r="C263" s="76" t="s">
        <v>336</v>
      </c>
      <c r="D263" s="76" t="s">
        <v>336</v>
      </c>
      <c r="E263" s="76" t="s">
        <v>336</v>
      </c>
      <c r="F263" s="75"/>
      <c r="G263" s="75"/>
    </row>
    <row r="264" spans="1:7" ht="27.75" thickBot="1">
      <c r="A264" s="73" t="s">
        <v>322</v>
      </c>
      <c r="B264" s="70" t="s">
        <v>323</v>
      </c>
      <c r="C264" s="76" t="s">
        <v>336</v>
      </c>
      <c r="D264" s="76" t="s">
        <v>336</v>
      </c>
      <c r="E264" s="76" t="s">
        <v>336</v>
      </c>
      <c r="F264" s="75"/>
      <c r="G264" s="75"/>
    </row>
    <row r="265" spans="1:7" ht="27.75" thickBot="1">
      <c r="A265" s="73" t="s">
        <v>324</v>
      </c>
      <c r="B265" s="70" t="s">
        <v>325</v>
      </c>
      <c r="C265" s="76" t="s">
        <v>337</v>
      </c>
      <c r="D265" s="76" t="s">
        <v>312</v>
      </c>
      <c r="E265" s="76" t="s">
        <v>337</v>
      </c>
      <c r="F265" s="75"/>
      <c r="G265" s="75"/>
    </row>
    <row r="266" spans="1:7" ht="13.5">
      <c r="A266" s="77"/>
      <c r="B266" s="78"/>
      <c r="C266" s="79"/>
      <c r="D266" s="79"/>
      <c r="E266" s="79"/>
      <c r="F266" s="79"/>
      <c r="G266" s="79"/>
    </row>
    <row r="267" spans="1:7" ht="12.75">
      <c r="A267" s="60" t="s">
        <v>370</v>
      </c>
      <c r="B267" s="60"/>
      <c r="C267" s="513" t="s">
        <v>63</v>
      </c>
      <c r="D267" s="514"/>
      <c r="E267" s="514"/>
      <c r="F267" s="514"/>
      <c r="G267" s="514"/>
    </row>
    <row r="268" spans="3:7" ht="12" thickBot="1">
      <c r="C268" s="65"/>
      <c r="D268" s="65"/>
      <c r="E268" s="65"/>
      <c r="F268" s="65"/>
      <c r="G268" s="65"/>
    </row>
    <row r="269" spans="1:7" ht="12" thickBot="1">
      <c r="A269" s="515" t="s">
        <v>267</v>
      </c>
      <c r="B269" s="516" t="s">
        <v>268</v>
      </c>
      <c r="C269" s="515" t="s">
        <v>269</v>
      </c>
      <c r="D269" s="515"/>
      <c r="E269" s="515"/>
      <c r="F269" s="516" t="s">
        <v>270</v>
      </c>
      <c r="G269" s="516" t="s">
        <v>271</v>
      </c>
    </row>
    <row r="270" spans="1:7" ht="58.5" customHeight="1" thickBot="1">
      <c r="A270" s="515"/>
      <c r="B270" s="516"/>
      <c r="C270" s="66" t="s">
        <v>272</v>
      </c>
      <c r="D270" s="516" t="s">
        <v>273</v>
      </c>
      <c r="E270" s="515"/>
      <c r="F270" s="516"/>
      <c r="G270" s="516"/>
    </row>
    <row r="271" spans="1:7" ht="12" thickBot="1">
      <c r="A271" s="68">
        <v>1</v>
      </c>
      <c r="B271" s="68">
        <v>2</v>
      </c>
      <c r="C271" s="68">
        <v>3</v>
      </c>
      <c r="D271" s="511">
        <v>4</v>
      </c>
      <c r="E271" s="511"/>
      <c r="F271" s="68">
        <v>5</v>
      </c>
      <c r="G271" s="68">
        <v>6</v>
      </c>
    </row>
    <row r="272" spans="1:7" ht="14.25" thickBot="1">
      <c r="A272" s="69">
        <v>1</v>
      </c>
      <c r="B272" s="70" t="s">
        <v>274</v>
      </c>
      <c r="C272" s="74"/>
      <c r="D272" s="512"/>
      <c r="E272" s="512"/>
      <c r="F272" s="71"/>
      <c r="G272" s="72"/>
    </row>
    <row r="273" spans="1:7" ht="14.25" thickBot="1">
      <c r="A273" s="73" t="s">
        <v>275</v>
      </c>
      <c r="B273" s="70" t="s">
        <v>276</v>
      </c>
      <c r="C273" s="75"/>
      <c r="D273" s="75"/>
      <c r="E273" s="75"/>
      <c r="F273" s="75"/>
      <c r="G273" s="75"/>
    </row>
    <row r="274" spans="1:7" ht="14.25" thickBot="1">
      <c r="A274" s="73" t="s">
        <v>277</v>
      </c>
      <c r="B274" s="70" t="s">
        <v>278</v>
      </c>
      <c r="C274" s="76" t="s">
        <v>328</v>
      </c>
      <c r="D274" s="71"/>
      <c r="E274" s="76" t="s">
        <v>328</v>
      </c>
      <c r="F274" s="75"/>
      <c r="G274" s="75"/>
    </row>
    <row r="275" spans="1:7" ht="27.75" thickBot="1">
      <c r="A275" s="73" t="s">
        <v>280</v>
      </c>
      <c r="B275" s="70" t="s">
        <v>281</v>
      </c>
      <c r="C275" s="76" t="s">
        <v>328</v>
      </c>
      <c r="D275" s="71"/>
      <c r="E275" s="76" t="s">
        <v>328</v>
      </c>
      <c r="F275" s="75"/>
      <c r="G275" s="75"/>
    </row>
    <row r="276" spans="1:7" ht="54.75" thickBot="1">
      <c r="A276" s="73" t="s">
        <v>283</v>
      </c>
      <c r="B276" s="70" t="s">
        <v>284</v>
      </c>
      <c r="C276" s="71"/>
      <c r="D276" s="71"/>
      <c r="E276" s="71"/>
      <c r="F276" s="75"/>
      <c r="G276" s="75"/>
    </row>
    <row r="277" spans="1:7" ht="14.25" thickBot="1">
      <c r="A277" s="73" t="s">
        <v>285</v>
      </c>
      <c r="B277" s="70" t="s">
        <v>286</v>
      </c>
      <c r="C277" s="76" t="s">
        <v>329</v>
      </c>
      <c r="D277" s="75"/>
      <c r="E277" s="76" t="s">
        <v>329</v>
      </c>
      <c r="F277" s="75"/>
      <c r="G277" s="75"/>
    </row>
    <row r="278" spans="1:7" ht="14.25" thickBot="1">
      <c r="A278" s="73" t="s">
        <v>289</v>
      </c>
      <c r="B278" s="70" t="s">
        <v>290</v>
      </c>
      <c r="C278" s="76" t="s">
        <v>329</v>
      </c>
      <c r="D278" s="75"/>
      <c r="E278" s="76" t="s">
        <v>329</v>
      </c>
      <c r="F278" s="75"/>
      <c r="G278" s="75"/>
    </row>
    <row r="279" spans="1:7" ht="14.25" thickBot="1">
      <c r="A279" s="69">
        <v>2</v>
      </c>
      <c r="B279" s="70" t="s">
        <v>291</v>
      </c>
      <c r="C279" s="75"/>
      <c r="D279" s="75"/>
      <c r="E279" s="75"/>
      <c r="F279" s="75"/>
      <c r="G279" s="75"/>
    </row>
    <row r="280" spans="1:7" ht="27.75" thickBot="1">
      <c r="A280" s="73" t="s">
        <v>292</v>
      </c>
      <c r="B280" s="70" t="s">
        <v>293</v>
      </c>
      <c r="C280" s="76" t="s">
        <v>330</v>
      </c>
      <c r="D280" s="75"/>
      <c r="E280" s="76" t="s">
        <v>330</v>
      </c>
      <c r="F280" s="75"/>
      <c r="G280" s="75"/>
    </row>
    <row r="281" spans="1:7" ht="54.75" thickBot="1">
      <c r="A281" s="73" t="s">
        <v>295</v>
      </c>
      <c r="B281" s="70" t="s">
        <v>296</v>
      </c>
      <c r="C281" s="76" t="s">
        <v>330</v>
      </c>
      <c r="D281" s="71"/>
      <c r="E281" s="76" t="s">
        <v>332</v>
      </c>
      <c r="F281" s="75"/>
      <c r="G281" s="75"/>
    </row>
    <row r="282" spans="1:7" ht="27.75" thickBot="1">
      <c r="A282" s="73" t="s">
        <v>297</v>
      </c>
      <c r="B282" s="70" t="s">
        <v>298</v>
      </c>
      <c r="C282" s="71"/>
      <c r="D282" s="71"/>
      <c r="E282" s="71"/>
      <c r="F282" s="75"/>
      <c r="G282" s="75"/>
    </row>
    <row r="283" spans="1:7" ht="41.25" thickBot="1">
      <c r="A283" s="69">
        <v>3</v>
      </c>
      <c r="B283" s="70" t="s">
        <v>299</v>
      </c>
      <c r="C283" s="75"/>
      <c r="D283" s="75"/>
      <c r="E283" s="75"/>
      <c r="F283" s="75"/>
      <c r="G283" s="75"/>
    </row>
    <row r="284" spans="1:7" ht="27.75" thickBot="1">
      <c r="A284" s="73" t="s">
        <v>300</v>
      </c>
      <c r="B284" s="70" t="s">
        <v>301</v>
      </c>
      <c r="C284" s="76" t="s">
        <v>332</v>
      </c>
      <c r="D284" s="75"/>
      <c r="E284" s="76" t="s">
        <v>332</v>
      </c>
      <c r="F284" s="75"/>
      <c r="G284" s="75"/>
    </row>
    <row r="285" spans="1:7" ht="14.25" thickBot="1">
      <c r="A285" s="73" t="s">
        <v>303</v>
      </c>
      <c r="B285" s="70" t="s">
        <v>304</v>
      </c>
      <c r="C285" s="76" t="s">
        <v>369</v>
      </c>
      <c r="D285" s="75"/>
      <c r="E285" s="76" t="s">
        <v>331</v>
      </c>
      <c r="F285" s="75"/>
      <c r="G285" s="75"/>
    </row>
    <row r="286" spans="1:7" ht="14.25" thickBot="1">
      <c r="A286" s="73" t="s">
        <v>307</v>
      </c>
      <c r="B286" s="70" t="s">
        <v>308</v>
      </c>
      <c r="C286" s="76" t="s">
        <v>332</v>
      </c>
      <c r="D286" s="76" t="s">
        <v>306</v>
      </c>
      <c r="E286" s="76" t="s">
        <v>333</v>
      </c>
      <c r="F286" s="75"/>
      <c r="G286" s="75"/>
    </row>
    <row r="287" spans="1:7" ht="14.25" thickBot="1">
      <c r="A287" s="73" t="s">
        <v>310</v>
      </c>
      <c r="B287" s="70" t="s">
        <v>311</v>
      </c>
      <c r="C287" s="76" t="s">
        <v>334</v>
      </c>
      <c r="D287" s="76" t="s">
        <v>334</v>
      </c>
      <c r="E287" s="76" t="s">
        <v>334</v>
      </c>
      <c r="F287" s="75"/>
      <c r="G287" s="75"/>
    </row>
    <row r="288" spans="1:7" ht="14.25" thickBot="1">
      <c r="A288" s="73" t="s">
        <v>313</v>
      </c>
      <c r="B288" s="70" t="s">
        <v>314</v>
      </c>
      <c r="C288" s="76" t="s">
        <v>335</v>
      </c>
      <c r="D288" s="76" t="s">
        <v>335</v>
      </c>
      <c r="E288" s="76" t="s">
        <v>335</v>
      </c>
      <c r="F288" s="75"/>
      <c r="G288" s="75"/>
    </row>
    <row r="289" spans="1:7" ht="14.25" thickBot="1">
      <c r="A289" s="69">
        <v>4</v>
      </c>
      <c r="B289" s="70" t="s">
        <v>316</v>
      </c>
      <c r="C289" s="75"/>
      <c r="D289" s="75"/>
      <c r="E289" s="75"/>
      <c r="F289" s="75"/>
      <c r="G289" s="75"/>
    </row>
    <row r="290" spans="1:7" ht="27.75" thickBot="1">
      <c r="A290" s="73" t="s">
        <v>317</v>
      </c>
      <c r="B290" s="70" t="s">
        <v>318</v>
      </c>
      <c r="C290" s="76" t="s">
        <v>335</v>
      </c>
      <c r="D290" s="76" t="s">
        <v>335</v>
      </c>
      <c r="E290" s="76" t="s">
        <v>335</v>
      </c>
      <c r="F290" s="75"/>
      <c r="G290" s="75"/>
    </row>
    <row r="291" spans="1:7" ht="54.75" thickBot="1">
      <c r="A291" s="73" t="s">
        <v>319</v>
      </c>
      <c r="B291" s="70" t="s">
        <v>320</v>
      </c>
      <c r="C291" s="76" t="s">
        <v>336</v>
      </c>
      <c r="D291" s="76" t="s">
        <v>336</v>
      </c>
      <c r="E291" s="76" t="s">
        <v>336</v>
      </c>
      <c r="F291" s="75"/>
      <c r="G291" s="75"/>
    </row>
    <row r="292" spans="1:7" ht="27.75" thickBot="1">
      <c r="A292" s="73" t="s">
        <v>322</v>
      </c>
      <c r="B292" s="70" t="s">
        <v>323</v>
      </c>
      <c r="C292" s="76" t="s">
        <v>336</v>
      </c>
      <c r="D292" s="76" t="s">
        <v>336</v>
      </c>
      <c r="E292" s="76" t="s">
        <v>336</v>
      </c>
      <c r="F292" s="75"/>
      <c r="G292" s="75"/>
    </row>
    <row r="293" spans="1:7" ht="27.75" thickBot="1">
      <c r="A293" s="73" t="s">
        <v>324</v>
      </c>
      <c r="B293" s="70" t="s">
        <v>325</v>
      </c>
      <c r="C293" s="76" t="s">
        <v>337</v>
      </c>
      <c r="D293" s="76" t="s">
        <v>312</v>
      </c>
      <c r="E293" s="76" t="s">
        <v>337</v>
      </c>
      <c r="F293" s="75"/>
      <c r="G293" s="75"/>
    </row>
    <row r="294" spans="1:7" ht="13.5">
      <c r="A294" s="77"/>
      <c r="B294" s="78"/>
      <c r="C294" s="79"/>
      <c r="D294" s="79"/>
      <c r="E294" s="79"/>
      <c r="F294" s="79"/>
      <c r="G294" s="79"/>
    </row>
    <row r="295" spans="1:7" ht="12.75">
      <c r="A295" s="60" t="s">
        <v>371</v>
      </c>
      <c r="B295" s="60"/>
      <c r="C295" s="513" t="s">
        <v>64</v>
      </c>
      <c r="D295" s="514"/>
      <c r="E295" s="514"/>
      <c r="F295" s="514"/>
      <c r="G295" s="514"/>
    </row>
    <row r="296" spans="3:7" ht="12" thickBot="1">
      <c r="C296" s="65"/>
      <c r="D296" s="65"/>
      <c r="E296" s="65"/>
      <c r="F296" s="65"/>
      <c r="G296" s="65"/>
    </row>
    <row r="297" spans="1:7" ht="12" thickBot="1">
      <c r="A297" s="515" t="s">
        <v>267</v>
      </c>
      <c r="B297" s="516" t="s">
        <v>268</v>
      </c>
      <c r="C297" s="515" t="s">
        <v>269</v>
      </c>
      <c r="D297" s="515"/>
      <c r="E297" s="515"/>
      <c r="F297" s="516" t="s">
        <v>270</v>
      </c>
      <c r="G297" s="516" t="s">
        <v>271</v>
      </c>
    </row>
    <row r="298" spans="1:7" ht="48" customHeight="1" thickBot="1">
      <c r="A298" s="515"/>
      <c r="B298" s="516"/>
      <c r="C298" s="66" t="s">
        <v>272</v>
      </c>
      <c r="D298" s="516" t="s">
        <v>273</v>
      </c>
      <c r="E298" s="515"/>
      <c r="F298" s="516"/>
      <c r="G298" s="516"/>
    </row>
    <row r="299" spans="1:7" ht="12" thickBot="1">
      <c r="A299" s="68">
        <v>1</v>
      </c>
      <c r="B299" s="68">
        <v>2</v>
      </c>
      <c r="C299" s="68">
        <v>3</v>
      </c>
      <c r="D299" s="511">
        <v>4</v>
      </c>
      <c r="E299" s="511"/>
      <c r="F299" s="68">
        <v>5</v>
      </c>
      <c r="G299" s="68">
        <v>6</v>
      </c>
    </row>
    <row r="300" spans="1:7" ht="14.25" thickBot="1">
      <c r="A300" s="69">
        <v>1</v>
      </c>
      <c r="B300" s="70" t="s">
        <v>274</v>
      </c>
      <c r="C300" s="74"/>
      <c r="D300" s="512"/>
      <c r="E300" s="512"/>
      <c r="F300" s="71"/>
      <c r="G300" s="72"/>
    </row>
    <row r="301" spans="1:7" ht="14.25" thickBot="1">
      <c r="A301" s="73" t="s">
        <v>275</v>
      </c>
      <c r="B301" s="70" t="s">
        <v>276</v>
      </c>
      <c r="C301" s="75"/>
      <c r="D301" s="75"/>
      <c r="E301" s="75"/>
      <c r="F301" s="75"/>
      <c r="G301" s="75"/>
    </row>
    <row r="302" spans="1:7" ht="14.25" thickBot="1">
      <c r="A302" s="73" t="s">
        <v>277</v>
      </c>
      <c r="B302" s="70" t="s">
        <v>278</v>
      </c>
      <c r="C302" s="76" t="s">
        <v>352</v>
      </c>
      <c r="D302" s="71"/>
      <c r="E302" s="76" t="s">
        <v>352</v>
      </c>
      <c r="F302" s="75"/>
      <c r="G302" s="75"/>
    </row>
    <row r="303" spans="1:7" ht="27.75" thickBot="1">
      <c r="A303" s="73" t="s">
        <v>280</v>
      </c>
      <c r="B303" s="70" t="s">
        <v>281</v>
      </c>
      <c r="C303" s="76" t="s">
        <v>352</v>
      </c>
      <c r="D303" s="71"/>
      <c r="E303" s="76" t="s">
        <v>352</v>
      </c>
      <c r="F303" s="75"/>
      <c r="G303" s="75"/>
    </row>
    <row r="304" spans="1:7" ht="54.75" thickBot="1">
      <c r="A304" s="73" t="s">
        <v>283</v>
      </c>
      <c r="B304" s="70" t="s">
        <v>284</v>
      </c>
      <c r="C304" s="71"/>
      <c r="D304" s="71"/>
      <c r="E304" s="71"/>
      <c r="F304" s="75"/>
      <c r="G304" s="75"/>
    </row>
    <row r="305" spans="1:7" ht="14.25" thickBot="1">
      <c r="A305" s="73" t="s">
        <v>285</v>
      </c>
      <c r="B305" s="70" t="s">
        <v>286</v>
      </c>
      <c r="C305" s="76" t="s">
        <v>353</v>
      </c>
      <c r="D305" s="75"/>
      <c r="E305" s="76" t="s">
        <v>353</v>
      </c>
      <c r="F305" s="75"/>
      <c r="G305" s="75"/>
    </row>
    <row r="306" spans="1:7" ht="14.25" thickBot="1">
      <c r="A306" s="73" t="s">
        <v>289</v>
      </c>
      <c r="B306" s="70" t="s">
        <v>290</v>
      </c>
      <c r="C306" s="76" t="s">
        <v>353</v>
      </c>
      <c r="D306" s="75"/>
      <c r="E306" s="76" t="s">
        <v>353</v>
      </c>
      <c r="F306" s="75"/>
      <c r="G306" s="75"/>
    </row>
    <row r="307" spans="1:7" ht="14.25" thickBot="1">
      <c r="A307" s="69">
        <v>2</v>
      </c>
      <c r="B307" s="70" t="s">
        <v>291</v>
      </c>
      <c r="C307" s="75"/>
      <c r="D307" s="75"/>
      <c r="E307" s="75"/>
      <c r="F307" s="75"/>
      <c r="G307" s="75"/>
    </row>
    <row r="308" spans="1:7" ht="27.75" thickBot="1">
      <c r="A308" s="73" t="s">
        <v>292</v>
      </c>
      <c r="B308" s="70" t="s">
        <v>293</v>
      </c>
      <c r="C308" s="76" t="s">
        <v>354</v>
      </c>
      <c r="D308" s="75"/>
      <c r="E308" s="76" t="s">
        <v>354</v>
      </c>
      <c r="F308" s="75"/>
      <c r="G308" s="75"/>
    </row>
    <row r="309" spans="1:7" ht="54.75" thickBot="1">
      <c r="A309" s="73" t="s">
        <v>295</v>
      </c>
      <c r="B309" s="70" t="s">
        <v>296</v>
      </c>
      <c r="C309" s="76" t="s">
        <v>354</v>
      </c>
      <c r="D309" s="71"/>
      <c r="E309" s="76" t="s">
        <v>355</v>
      </c>
      <c r="F309" s="75"/>
      <c r="G309" s="75"/>
    </row>
    <row r="310" spans="1:7" ht="27.75" thickBot="1">
      <c r="A310" s="73" t="s">
        <v>297</v>
      </c>
      <c r="B310" s="70" t="s">
        <v>298</v>
      </c>
      <c r="C310" s="71"/>
      <c r="D310" s="71"/>
      <c r="E310" s="71"/>
      <c r="F310" s="75"/>
      <c r="G310" s="75"/>
    </row>
    <row r="311" spans="1:7" ht="41.25" thickBot="1">
      <c r="A311" s="69">
        <v>3</v>
      </c>
      <c r="B311" s="70" t="s">
        <v>299</v>
      </c>
      <c r="C311" s="75"/>
      <c r="D311" s="75"/>
      <c r="E311" s="75"/>
      <c r="F311" s="75"/>
      <c r="G311" s="75"/>
    </row>
    <row r="312" spans="1:7" ht="27.75" thickBot="1">
      <c r="A312" s="73" t="s">
        <v>300</v>
      </c>
      <c r="B312" s="70" t="s">
        <v>301</v>
      </c>
      <c r="C312" s="76" t="s">
        <v>355</v>
      </c>
      <c r="D312" s="75"/>
      <c r="E312" s="76" t="s">
        <v>355</v>
      </c>
      <c r="F312" s="75"/>
      <c r="G312" s="75"/>
    </row>
    <row r="313" spans="1:7" ht="14.25" thickBot="1">
      <c r="A313" s="73" t="s">
        <v>303</v>
      </c>
      <c r="B313" s="70" t="s">
        <v>304</v>
      </c>
      <c r="C313" s="76" t="s">
        <v>372</v>
      </c>
      <c r="D313" s="75"/>
      <c r="E313" s="76" t="s">
        <v>373</v>
      </c>
      <c r="F313" s="75"/>
      <c r="G313" s="75"/>
    </row>
    <row r="314" spans="1:7" ht="14.25" thickBot="1">
      <c r="A314" s="73" t="s">
        <v>307</v>
      </c>
      <c r="B314" s="70" t="s">
        <v>308</v>
      </c>
      <c r="C314" s="76" t="s">
        <v>355</v>
      </c>
      <c r="D314" s="76" t="s">
        <v>306</v>
      </c>
      <c r="E314" s="76" t="s">
        <v>356</v>
      </c>
      <c r="F314" s="75"/>
      <c r="G314" s="75"/>
    </row>
    <row r="315" spans="1:7" ht="14.25" thickBot="1">
      <c r="A315" s="73" t="s">
        <v>310</v>
      </c>
      <c r="B315" s="70" t="s">
        <v>311</v>
      </c>
      <c r="C315" s="76" t="s">
        <v>357</v>
      </c>
      <c r="D315" s="76" t="s">
        <v>357</v>
      </c>
      <c r="E315" s="76" t="s">
        <v>357</v>
      </c>
      <c r="F315" s="75"/>
      <c r="G315" s="75"/>
    </row>
    <row r="316" spans="1:7" ht="14.25" thickBot="1">
      <c r="A316" s="73" t="s">
        <v>313</v>
      </c>
      <c r="B316" s="70" t="s">
        <v>314</v>
      </c>
      <c r="C316" s="76" t="s">
        <v>358</v>
      </c>
      <c r="D316" s="76" t="s">
        <v>358</v>
      </c>
      <c r="E316" s="76" t="s">
        <v>358</v>
      </c>
      <c r="F316" s="75"/>
      <c r="G316" s="75"/>
    </row>
    <row r="317" spans="1:7" ht="14.25" thickBot="1">
      <c r="A317" s="69">
        <v>4</v>
      </c>
      <c r="B317" s="70" t="s">
        <v>316</v>
      </c>
      <c r="C317" s="75"/>
      <c r="D317" s="75"/>
      <c r="E317" s="75"/>
      <c r="F317" s="75"/>
      <c r="G317" s="75"/>
    </row>
    <row r="318" spans="1:7" ht="27.75" thickBot="1">
      <c r="A318" s="73" t="s">
        <v>317</v>
      </c>
      <c r="B318" s="70" t="s">
        <v>318</v>
      </c>
      <c r="C318" s="76" t="s">
        <v>358</v>
      </c>
      <c r="D318" s="76" t="s">
        <v>358</v>
      </c>
      <c r="E318" s="76" t="s">
        <v>358</v>
      </c>
      <c r="F318" s="75"/>
      <c r="G318" s="75"/>
    </row>
    <row r="319" spans="1:7" ht="54.75" thickBot="1">
      <c r="A319" s="73" t="s">
        <v>319</v>
      </c>
      <c r="B319" s="70" t="s">
        <v>320</v>
      </c>
      <c r="C319" s="76" t="s">
        <v>359</v>
      </c>
      <c r="D319" s="76" t="s">
        <v>359</v>
      </c>
      <c r="E319" s="76" t="s">
        <v>359</v>
      </c>
      <c r="F319" s="75"/>
      <c r="G319" s="75"/>
    </row>
    <row r="320" spans="1:7" ht="27.75" thickBot="1">
      <c r="A320" s="73" t="s">
        <v>322</v>
      </c>
      <c r="B320" s="70" t="s">
        <v>323</v>
      </c>
      <c r="C320" s="76" t="s">
        <v>359</v>
      </c>
      <c r="D320" s="76" t="s">
        <v>359</v>
      </c>
      <c r="E320" s="76" t="s">
        <v>359</v>
      </c>
      <c r="F320" s="75"/>
      <c r="G320" s="75"/>
    </row>
    <row r="321" spans="1:7" ht="27.75" thickBot="1">
      <c r="A321" s="73" t="s">
        <v>324</v>
      </c>
      <c r="B321" s="70" t="s">
        <v>325</v>
      </c>
      <c r="C321" s="76" t="s">
        <v>360</v>
      </c>
      <c r="D321" s="76" t="s">
        <v>312</v>
      </c>
      <c r="E321" s="76" t="s">
        <v>360</v>
      </c>
      <c r="F321" s="75"/>
      <c r="G321" s="75"/>
    </row>
    <row r="322" spans="1:7" ht="13.5">
      <c r="A322" s="77"/>
      <c r="B322" s="78"/>
      <c r="C322" s="79"/>
      <c r="D322" s="79"/>
      <c r="E322" s="79"/>
      <c r="F322" s="79"/>
      <c r="G322" s="79"/>
    </row>
    <row r="323" spans="1:7" ht="12.75">
      <c r="A323" s="60" t="s">
        <v>374</v>
      </c>
      <c r="B323" s="60"/>
      <c r="C323" s="513" t="s">
        <v>65</v>
      </c>
      <c r="D323" s="514"/>
      <c r="E323" s="514"/>
      <c r="F323" s="514"/>
      <c r="G323" s="514"/>
    </row>
    <row r="324" spans="3:7" ht="12" thickBot="1">
      <c r="C324" s="65"/>
      <c r="D324" s="65"/>
      <c r="E324" s="65"/>
      <c r="F324" s="65"/>
      <c r="G324" s="65"/>
    </row>
    <row r="325" spans="1:7" ht="12" thickBot="1">
      <c r="A325" s="515" t="s">
        <v>267</v>
      </c>
      <c r="B325" s="516" t="s">
        <v>268</v>
      </c>
      <c r="C325" s="515" t="s">
        <v>269</v>
      </c>
      <c r="D325" s="515"/>
      <c r="E325" s="515"/>
      <c r="F325" s="516" t="s">
        <v>270</v>
      </c>
      <c r="G325" s="516" t="s">
        <v>271</v>
      </c>
    </row>
    <row r="326" spans="1:7" ht="56.25" customHeight="1" thickBot="1">
      <c r="A326" s="515"/>
      <c r="B326" s="516"/>
      <c r="C326" s="66" t="s">
        <v>272</v>
      </c>
      <c r="D326" s="516" t="s">
        <v>273</v>
      </c>
      <c r="E326" s="515"/>
      <c r="F326" s="516"/>
      <c r="G326" s="516"/>
    </row>
    <row r="327" spans="1:7" ht="12" thickBot="1">
      <c r="A327" s="68">
        <v>1</v>
      </c>
      <c r="B327" s="68">
        <v>2</v>
      </c>
      <c r="C327" s="68">
        <v>3</v>
      </c>
      <c r="D327" s="511">
        <v>4</v>
      </c>
      <c r="E327" s="511"/>
      <c r="F327" s="68">
        <v>5</v>
      </c>
      <c r="G327" s="68">
        <v>6</v>
      </c>
    </row>
    <row r="328" spans="1:7" ht="14.25" thickBot="1">
      <c r="A328" s="69">
        <v>1</v>
      </c>
      <c r="B328" s="70" t="s">
        <v>274</v>
      </c>
      <c r="C328" s="74"/>
      <c r="D328" s="512"/>
      <c r="E328" s="512"/>
      <c r="F328" s="71"/>
      <c r="G328" s="72"/>
    </row>
    <row r="329" spans="1:7" ht="14.25" thickBot="1">
      <c r="A329" s="73" t="s">
        <v>275</v>
      </c>
      <c r="B329" s="70" t="s">
        <v>276</v>
      </c>
      <c r="C329" s="75"/>
      <c r="D329" s="75"/>
      <c r="E329" s="75"/>
      <c r="F329" s="75"/>
      <c r="G329" s="75"/>
    </row>
    <row r="330" spans="1:7" ht="14.25" thickBot="1">
      <c r="A330" s="73" t="s">
        <v>277</v>
      </c>
      <c r="B330" s="70" t="s">
        <v>278</v>
      </c>
      <c r="C330" s="76" t="s">
        <v>379</v>
      </c>
      <c r="D330" s="76" t="s">
        <v>379</v>
      </c>
      <c r="E330" s="76" t="s">
        <v>379</v>
      </c>
      <c r="F330" s="75"/>
      <c r="G330" s="75"/>
    </row>
    <row r="331" spans="1:7" ht="27.75" thickBot="1">
      <c r="A331" s="73" t="s">
        <v>280</v>
      </c>
      <c r="B331" s="70" t="s">
        <v>281</v>
      </c>
      <c r="C331" s="76" t="s">
        <v>379</v>
      </c>
      <c r="D331" s="76" t="s">
        <v>379</v>
      </c>
      <c r="E331" s="76" t="s">
        <v>379</v>
      </c>
      <c r="F331" s="75"/>
      <c r="G331" s="75"/>
    </row>
    <row r="332" spans="1:7" ht="54.75" thickBot="1">
      <c r="A332" s="73" t="s">
        <v>283</v>
      </c>
      <c r="B332" s="70" t="s">
        <v>284</v>
      </c>
      <c r="C332" s="71"/>
      <c r="D332" s="71"/>
      <c r="E332" s="71"/>
      <c r="F332" s="75"/>
      <c r="G332" s="75"/>
    </row>
    <row r="333" spans="1:7" ht="14.25" thickBot="1">
      <c r="A333" s="73" t="s">
        <v>285</v>
      </c>
      <c r="B333" s="70" t="s">
        <v>286</v>
      </c>
      <c r="C333" s="76" t="s">
        <v>380</v>
      </c>
      <c r="D333" s="76" t="s">
        <v>380</v>
      </c>
      <c r="E333" s="76" t="s">
        <v>380</v>
      </c>
      <c r="F333" s="75"/>
      <c r="G333" s="75"/>
    </row>
    <row r="334" spans="1:7" ht="14.25" thickBot="1">
      <c r="A334" s="73" t="s">
        <v>289</v>
      </c>
      <c r="B334" s="70" t="s">
        <v>290</v>
      </c>
      <c r="C334" s="76" t="s">
        <v>380</v>
      </c>
      <c r="D334" s="76" t="s">
        <v>380</v>
      </c>
      <c r="E334" s="76" t="s">
        <v>380</v>
      </c>
      <c r="F334" s="75"/>
      <c r="G334" s="75"/>
    </row>
    <row r="335" spans="1:7" ht="14.25" thickBot="1">
      <c r="A335" s="69">
        <v>2</v>
      </c>
      <c r="B335" s="70" t="s">
        <v>291</v>
      </c>
      <c r="C335" s="75"/>
      <c r="D335" s="75"/>
      <c r="E335" s="75"/>
      <c r="F335" s="75"/>
      <c r="G335" s="75"/>
    </row>
    <row r="336" spans="1:7" ht="27.75" thickBot="1">
      <c r="A336" s="73" t="s">
        <v>292</v>
      </c>
      <c r="B336" s="70" t="s">
        <v>293</v>
      </c>
      <c r="C336" s="76" t="s">
        <v>381</v>
      </c>
      <c r="D336" s="75"/>
      <c r="E336" s="76" t="s">
        <v>381</v>
      </c>
      <c r="F336" s="75"/>
      <c r="G336" s="75"/>
    </row>
    <row r="337" spans="1:7" ht="54.75" thickBot="1">
      <c r="A337" s="73" t="s">
        <v>295</v>
      </c>
      <c r="B337" s="70" t="s">
        <v>296</v>
      </c>
      <c r="C337" s="76" t="s">
        <v>381</v>
      </c>
      <c r="D337" s="71"/>
      <c r="E337" s="76" t="s">
        <v>382</v>
      </c>
      <c r="F337" s="75"/>
      <c r="G337" s="75"/>
    </row>
    <row r="338" spans="1:7" ht="27.75" thickBot="1">
      <c r="A338" s="73" t="s">
        <v>297</v>
      </c>
      <c r="B338" s="70" t="s">
        <v>298</v>
      </c>
      <c r="C338" s="71"/>
      <c r="D338" s="71"/>
      <c r="E338" s="71"/>
      <c r="F338" s="75"/>
      <c r="G338" s="75"/>
    </row>
    <row r="339" spans="1:7" ht="41.25" thickBot="1">
      <c r="A339" s="69">
        <v>3</v>
      </c>
      <c r="B339" s="70" t="s">
        <v>299</v>
      </c>
      <c r="C339" s="75"/>
      <c r="D339" s="75"/>
      <c r="E339" s="75"/>
      <c r="F339" s="75"/>
      <c r="G339" s="75"/>
    </row>
    <row r="340" spans="1:7" ht="27.75" thickBot="1">
      <c r="A340" s="73" t="s">
        <v>300</v>
      </c>
      <c r="B340" s="70" t="s">
        <v>301</v>
      </c>
      <c r="C340" s="76" t="s">
        <v>382</v>
      </c>
      <c r="D340" s="75"/>
      <c r="E340" s="76" t="s">
        <v>382</v>
      </c>
      <c r="F340" s="75"/>
      <c r="G340" s="75"/>
    </row>
    <row r="341" spans="1:7" ht="14.25" thickBot="1">
      <c r="A341" s="73" t="s">
        <v>303</v>
      </c>
      <c r="B341" s="70" t="s">
        <v>304</v>
      </c>
      <c r="C341" s="76" t="s">
        <v>383</v>
      </c>
      <c r="D341" s="75"/>
      <c r="E341" s="76" t="s">
        <v>384</v>
      </c>
      <c r="F341" s="75"/>
      <c r="G341" s="75"/>
    </row>
    <row r="342" spans="1:7" ht="14.25" thickBot="1">
      <c r="A342" s="73" t="s">
        <v>307</v>
      </c>
      <c r="B342" s="70" t="s">
        <v>308</v>
      </c>
      <c r="C342" s="76" t="s">
        <v>382</v>
      </c>
      <c r="D342" s="76" t="s">
        <v>306</v>
      </c>
      <c r="E342" s="76" t="s">
        <v>385</v>
      </c>
      <c r="F342" s="75"/>
      <c r="G342" s="75"/>
    </row>
    <row r="343" spans="1:7" ht="14.25" thickBot="1">
      <c r="A343" s="73" t="s">
        <v>310</v>
      </c>
      <c r="B343" s="70" t="s">
        <v>311</v>
      </c>
      <c r="C343" s="76" t="s">
        <v>386</v>
      </c>
      <c r="D343" s="76" t="s">
        <v>357</v>
      </c>
      <c r="E343" s="76" t="s">
        <v>386</v>
      </c>
      <c r="F343" s="75"/>
      <c r="G343" s="75"/>
    </row>
    <row r="344" spans="1:7" ht="14.25" thickBot="1">
      <c r="A344" s="73" t="s">
        <v>313</v>
      </c>
      <c r="B344" s="70" t="s">
        <v>314</v>
      </c>
      <c r="C344" s="76" t="s">
        <v>387</v>
      </c>
      <c r="D344" s="76" t="s">
        <v>358</v>
      </c>
      <c r="E344" s="76" t="s">
        <v>387</v>
      </c>
      <c r="F344" s="75"/>
      <c r="G344" s="75"/>
    </row>
    <row r="345" spans="1:7" ht="14.25" thickBot="1">
      <c r="A345" s="69">
        <v>4</v>
      </c>
      <c r="B345" s="70" t="s">
        <v>316</v>
      </c>
      <c r="C345" s="75"/>
      <c r="D345" s="75"/>
      <c r="E345" s="75"/>
      <c r="F345" s="75"/>
      <c r="G345" s="75"/>
    </row>
    <row r="346" spans="1:7" ht="27.75" thickBot="1">
      <c r="A346" s="73" t="s">
        <v>317</v>
      </c>
      <c r="B346" s="70" t="s">
        <v>318</v>
      </c>
      <c r="C346" s="76" t="s">
        <v>387</v>
      </c>
      <c r="D346" s="76" t="s">
        <v>358</v>
      </c>
      <c r="E346" s="76" t="s">
        <v>387</v>
      </c>
      <c r="F346" s="75"/>
      <c r="G346" s="75"/>
    </row>
    <row r="347" spans="1:7" ht="54.75" thickBot="1">
      <c r="A347" s="73" t="s">
        <v>319</v>
      </c>
      <c r="B347" s="70" t="s">
        <v>320</v>
      </c>
      <c r="C347" s="76" t="s">
        <v>388</v>
      </c>
      <c r="D347" s="76" t="s">
        <v>359</v>
      </c>
      <c r="E347" s="76" t="s">
        <v>388</v>
      </c>
      <c r="F347" s="75"/>
      <c r="G347" s="75"/>
    </row>
    <row r="348" spans="1:7" ht="27.75" thickBot="1">
      <c r="A348" s="73" t="s">
        <v>322</v>
      </c>
      <c r="B348" s="70" t="s">
        <v>323</v>
      </c>
      <c r="C348" s="76" t="s">
        <v>388</v>
      </c>
      <c r="D348" s="76" t="s">
        <v>359</v>
      </c>
      <c r="E348" s="76" t="s">
        <v>388</v>
      </c>
      <c r="F348" s="75"/>
      <c r="G348" s="75"/>
    </row>
    <row r="349" spans="1:7" ht="27.75" thickBot="1">
      <c r="A349" s="73" t="s">
        <v>324</v>
      </c>
      <c r="B349" s="70" t="s">
        <v>325</v>
      </c>
      <c r="C349" s="76" t="s">
        <v>389</v>
      </c>
      <c r="D349" s="76" t="s">
        <v>312</v>
      </c>
      <c r="E349" s="76" t="s">
        <v>389</v>
      </c>
      <c r="F349" s="75"/>
      <c r="G349" s="75"/>
    </row>
    <row r="350" spans="1:7" ht="13.5">
      <c r="A350" s="77"/>
      <c r="B350" s="78"/>
      <c r="C350" s="79"/>
      <c r="D350" s="79"/>
      <c r="E350" s="79"/>
      <c r="F350" s="79"/>
      <c r="G350" s="79"/>
    </row>
    <row r="351" spans="1:7" s="67" customFormat="1" ht="12.75">
      <c r="A351" s="60" t="s">
        <v>375</v>
      </c>
      <c r="B351" s="60"/>
      <c r="C351" s="513" t="s">
        <v>62</v>
      </c>
      <c r="D351" s="514"/>
      <c r="E351" s="514"/>
      <c r="F351" s="514"/>
      <c r="G351" s="514"/>
    </row>
    <row r="352" spans="3:7" ht="12" thickBot="1">
      <c r="C352" s="65"/>
      <c r="D352" s="65"/>
      <c r="E352" s="65"/>
      <c r="F352" s="65"/>
      <c r="G352" s="65"/>
    </row>
    <row r="353" spans="1:7" ht="12" thickBot="1">
      <c r="A353" s="515" t="s">
        <v>267</v>
      </c>
      <c r="B353" s="516" t="s">
        <v>268</v>
      </c>
      <c r="C353" s="515" t="s">
        <v>269</v>
      </c>
      <c r="D353" s="515"/>
      <c r="E353" s="515"/>
      <c r="F353" s="516" t="s">
        <v>270</v>
      </c>
      <c r="G353" s="516" t="s">
        <v>271</v>
      </c>
    </row>
    <row r="354" spans="1:7" ht="65.25" customHeight="1" thickBot="1">
      <c r="A354" s="515"/>
      <c r="B354" s="516"/>
      <c r="C354" s="66" t="s">
        <v>272</v>
      </c>
      <c r="D354" s="516" t="s">
        <v>273</v>
      </c>
      <c r="E354" s="515"/>
      <c r="F354" s="516"/>
      <c r="G354" s="516"/>
    </row>
    <row r="355" spans="1:7" ht="12" thickBot="1">
      <c r="A355" s="68">
        <v>1</v>
      </c>
      <c r="B355" s="68">
        <v>2</v>
      </c>
      <c r="C355" s="68">
        <v>3</v>
      </c>
      <c r="D355" s="511">
        <v>4</v>
      </c>
      <c r="E355" s="511"/>
      <c r="F355" s="68">
        <v>5</v>
      </c>
      <c r="G355" s="68">
        <v>6</v>
      </c>
    </row>
    <row r="356" spans="1:7" ht="14.25" thickBot="1">
      <c r="A356" s="69">
        <v>1</v>
      </c>
      <c r="B356" s="70" t="s">
        <v>274</v>
      </c>
      <c r="C356" s="74"/>
      <c r="D356" s="512"/>
      <c r="E356" s="512"/>
      <c r="F356" s="71"/>
      <c r="G356" s="72"/>
    </row>
    <row r="357" spans="1:7" ht="14.25" thickBot="1">
      <c r="A357" s="73" t="s">
        <v>275</v>
      </c>
      <c r="B357" s="70" t="s">
        <v>276</v>
      </c>
      <c r="C357" s="75"/>
      <c r="D357" s="75"/>
      <c r="E357" s="75"/>
      <c r="F357" s="75"/>
      <c r="G357" s="75"/>
    </row>
    <row r="358" spans="1:7" ht="14.25" thickBot="1">
      <c r="A358" s="73" t="s">
        <v>277</v>
      </c>
      <c r="B358" s="70" t="s">
        <v>278</v>
      </c>
      <c r="C358" s="76" t="s">
        <v>339</v>
      </c>
      <c r="D358" s="71"/>
      <c r="E358" s="76" t="s">
        <v>339</v>
      </c>
      <c r="F358" s="75"/>
      <c r="G358" s="75"/>
    </row>
    <row r="359" spans="1:7" ht="27.75" thickBot="1">
      <c r="A359" s="73" t="s">
        <v>280</v>
      </c>
      <c r="B359" s="70" t="s">
        <v>281</v>
      </c>
      <c r="C359" s="76" t="s">
        <v>339</v>
      </c>
      <c r="D359" s="71"/>
      <c r="E359" s="76" t="s">
        <v>339</v>
      </c>
      <c r="F359" s="75"/>
      <c r="G359" s="75"/>
    </row>
    <row r="360" spans="1:7" ht="54.75" thickBot="1">
      <c r="A360" s="73" t="s">
        <v>283</v>
      </c>
      <c r="B360" s="70" t="s">
        <v>284</v>
      </c>
      <c r="C360" s="71"/>
      <c r="D360" s="71"/>
      <c r="E360" s="71"/>
      <c r="F360" s="75"/>
      <c r="G360" s="75"/>
    </row>
    <row r="361" spans="1:7" ht="14.25" thickBot="1">
      <c r="A361" s="73" t="s">
        <v>285</v>
      </c>
      <c r="B361" s="70" t="s">
        <v>286</v>
      </c>
      <c r="C361" s="76" t="s">
        <v>340</v>
      </c>
      <c r="D361" s="75"/>
      <c r="E361" s="76" t="s">
        <v>340</v>
      </c>
      <c r="F361" s="75"/>
      <c r="G361" s="75"/>
    </row>
    <row r="362" spans="1:7" ht="14.25" thickBot="1">
      <c r="A362" s="73" t="s">
        <v>289</v>
      </c>
      <c r="B362" s="70" t="s">
        <v>290</v>
      </c>
      <c r="C362" s="76" t="s">
        <v>340</v>
      </c>
      <c r="D362" s="75"/>
      <c r="E362" s="76" t="s">
        <v>340</v>
      </c>
      <c r="F362" s="75"/>
      <c r="G362" s="75"/>
    </row>
    <row r="363" spans="1:7" ht="14.25" thickBot="1">
      <c r="A363" s="69">
        <v>2</v>
      </c>
      <c r="B363" s="70" t="s">
        <v>291</v>
      </c>
      <c r="C363" s="75"/>
      <c r="D363" s="75"/>
      <c r="E363" s="75"/>
      <c r="F363" s="75"/>
      <c r="G363" s="75"/>
    </row>
    <row r="364" spans="1:7" ht="27.75" thickBot="1">
      <c r="A364" s="73" t="s">
        <v>292</v>
      </c>
      <c r="B364" s="70" t="s">
        <v>293</v>
      </c>
      <c r="C364" s="76" t="s">
        <v>341</v>
      </c>
      <c r="D364" s="75"/>
      <c r="E364" s="76" t="s">
        <v>341</v>
      </c>
      <c r="F364" s="75"/>
      <c r="G364" s="75"/>
    </row>
    <row r="365" spans="1:7" ht="54.75" thickBot="1">
      <c r="A365" s="73" t="s">
        <v>295</v>
      </c>
      <c r="B365" s="70" t="s">
        <v>296</v>
      </c>
      <c r="C365" s="76" t="s">
        <v>341</v>
      </c>
      <c r="D365" s="71"/>
      <c r="E365" s="76" t="s">
        <v>342</v>
      </c>
      <c r="F365" s="75"/>
      <c r="G365" s="75"/>
    </row>
    <row r="366" spans="1:7" ht="27.75" thickBot="1">
      <c r="A366" s="73" t="s">
        <v>297</v>
      </c>
      <c r="B366" s="70" t="s">
        <v>298</v>
      </c>
      <c r="C366" s="71"/>
      <c r="D366" s="71"/>
      <c r="E366" s="71"/>
      <c r="F366" s="75"/>
      <c r="G366" s="75"/>
    </row>
    <row r="367" spans="1:7" ht="41.25" thickBot="1">
      <c r="A367" s="69">
        <v>3</v>
      </c>
      <c r="B367" s="70" t="s">
        <v>299</v>
      </c>
      <c r="C367" s="75"/>
      <c r="D367" s="75"/>
      <c r="E367" s="75"/>
      <c r="F367" s="75"/>
      <c r="G367" s="75"/>
    </row>
    <row r="368" spans="1:7" ht="27.75" thickBot="1">
      <c r="A368" s="73" t="s">
        <v>300</v>
      </c>
      <c r="B368" s="70" t="s">
        <v>301</v>
      </c>
      <c r="C368" s="76" t="s">
        <v>342</v>
      </c>
      <c r="D368" s="75"/>
      <c r="E368" s="76" t="s">
        <v>342</v>
      </c>
      <c r="F368" s="75"/>
      <c r="G368" s="75"/>
    </row>
    <row r="369" spans="1:7" ht="14.25" thickBot="1">
      <c r="A369" s="73" t="s">
        <v>303</v>
      </c>
      <c r="B369" s="70" t="s">
        <v>304</v>
      </c>
      <c r="C369" s="76" t="s">
        <v>376</v>
      </c>
      <c r="D369" s="75"/>
      <c r="E369" s="76" t="s">
        <v>377</v>
      </c>
      <c r="F369" s="75"/>
      <c r="G369" s="75"/>
    </row>
    <row r="370" spans="1:7" ht="14.25" thickBot="1">
      <c r="A370" s="73" t="s">
        <v>307</v>
      </c>
      <c r="B370" s="70" t="s">
        <v>308</v>
      </c>
      <c r="C370" s="76" t="s">
        <v>342</v>
      </c>
      <c r="D370" s="76" t="s">
        <v>306</v>
      </c>
      <c r="E370" s="76" t="s">
        <v>343</v>
      </c>
      <c r="F370" s="75"/>
      <c r="G370" s="75"/>
    </row>
    <row r="371" spans="1:7" ht="14.25" thickBot="1">
      <c r="A371" s="73" t="s">
        <v>310</v>
      </c>
      <c r="B371" s="70" t="s">
        <v>311</v>
      </c>
      <c r="C371" s="76" t="s">
        <v>344</v>
      </c>
      <c r="D371" s="76" t="s">
        <v>344</v>
      </c>
      <c r="E371" s="76" t="s">
        <v>344</v>
      </c>
      <c r="F371" s="75"/>
      <c r="G371" s="75"/>
    </row>
    <row r="372" spans="1:7" ht="14.25" thickBot="1">
      <c r="A372" s="73" t="s">
        <v>313</v>
      </c>
      <c r="B372" s="70" t="s">
        <v>314</v>
      </c>
      <c r="C372" s="76" t="s">
        <v>345</v>
      </c>
      <c r="D372" s="76" t="s">
        <v>345</v>
      </c>
      <c r="E372" s="76" t="s">
        <v>345</v>
      </c>
      <c r="F372" s="75"/>
      <c r="G372" s="75"/>
    </row>
    <row r="373" spans="1:7" ht="14.25" thickBot="1">
      <c r="A373" s="69">
        <v>4</v>
      </c>
      <c r="B373" s="70" t="s">
        <v>316</v>
      </c>
      <c r="C373" s="75"/>
      <c r="D373" s="75"/>
      <c r="E373" s="75"/>
      <c r="F373" s="75"/>
      <c r="G373" s="75"/>
    </row>
    <row r="374" spans="1:7" ht="27.75" thickBot="1">
      <c r="A374" s="73" t="s">
        <v>317</v>
      </c>
      <c r="B374" s="70" t="s">
        <v>318</v>
      </c>
      <c r="C374" s="76" t="s">
        <v>345</v>
      </c>
      <c r="D374" s="76" t="s">
        <v>312</v>
      </c>
      <c r="E374" s="76" t="s">
        <v>345</v>
      </c>
      <c r="F374" s="75"/>
      <c r="G374" s="75"/>
    </row>
    <row r="375" spans="1:7" ht="54.75" thickBot="1">
      <c r="A375" s="73" t="s">
        <v>319</v>
      </c>
      <c r="B375" s="70" t="s">
        <v>320</v>
      </c>
      <c r="C375" s="76" t="s">
        <v>346</v>
      </c>
      <c r="D375" s="76" t="s">
        <v>346</v>
      </c>
      <c r="E375" s="76" t="s">
        <v>346</v>
      </c>
      <c r="F375" s="75"/>
      <c r="G375" s="75"/>
    </row>
    <row r="376" spans="1:7" ht="27.75" thickBot="1">
      <c r="A376" s="73" t="s">
        <v>322</v>
      </c>
      <c r="B376" s="70" t="s">
        <v>323</v>
      </c>
      <c r="C376" s="76" t="s">
        <v>346</v>
      </c>
      <c r="D376" s="76" t="s">
        <v>346</v>
      </c>
      <c r="E376" s="76" t="s">
        <v>346</v>
      </c>
      <c r="F376" s="75"/>
      <c r="G376" s="75"/>
    </row>
    <row r="377" spans="1:7" ht="27.75" thickBot="1">
      <c r="A377" s="73" t="s">
        <v>324</v>
      </c>
      <c r="B377" s="70" t="s">
        <v>325</v>
      </c>
      <c r="C377" s="76" t="s">
        <v>347</v>
      </c>
      <c r="D377" s="76" t="s">
        <v>312</v>
      </c>
      <c r="E377" s="76" t="s">
        <v>347</v>
      </c>
      <c r="F377" s="75"/>
      <c r="G377" s="75"/>
    </row>
    <row r="378" spans="1:7" ht="13.5">
      <c r="A378" s="77"/>
      <c r="B378" s="78"/>
      <c r="C378" s="79"/>
      <c r="D378" s="79"/>
      <c r="E378" s="79"/>
      <c r="F378" s="79"/>
      <c r="G378" s="79"/>
    </row>
    <row r="379" spans="1:7" s="67" customFormat="1" ht="12.75">
      <c r="A379" s="60" t="s">
        <v>378</v>
      </c>
      <c r="B379" s="60"/>
      <c r="C379" s="513" t="s">
        <v>61</v>
      </c>
      <c r="D379" s="514"/>
      <c r="E379" s="514"/>
      <c r="F379" s="514"/>
      <c r="G379" s="514"/>
    </row>
    <row r="380" spans="3:7" ht="12" thickBot="1">
      <c r="C380" s="65"/>
      <c r="D380" s="65"/>
      <c r="E380" s="65"/>
      <c r="F380" s="65"/>
      <c r="G380" s="65"/>
    </row>
    <row r="381" spans="1:7" ht="12" thickBot="1">
      <c r="A381" s="515" t="s">
        <v>267</v>
      </c>
      <c r="B381" s="516" t="s">
        <v>268</v>
      </c>
      <c r="C381" s="515" t="s">
        <v>269</v>
      </c>
      <c r="D381" s="515"/>
      <c r="E381" s="515"/>
      <c r="F381" s="516" t="s">
        <v>270</v>
      </c>
      <c r="G381" s="516" t="s">
        <v>271</v>
      </c>
    </row>
    <row r="382" spans="1:7" ht="63.75" customHeight="1" thickBot="1">
      <c r="A382" s="515"/>
      <c r="B382" s="516"/>
      <c r="C382" s="66" t="s">
        <v>272</v>
      </c>
      <c r="D382" s="516" t="s">
        <v>273</v>
      </c>
      <c r="E382" s="515"/>
      <c r="F382" s="516"/>
      <c r="G382" s="516"/>
    </row>
    <row r="383" spans="1:7" ht="12" thickBot="1">
      <c r="A383" s="68">
        <v>1</v>
      </c>
      <c r="B383" s="68">
        <v>2</v>
      </c>
      <c r="C383" s="68">
        <v>3</v>
      </c>
      <c r="D383" s="511">
        <v>4</v>
      </c>
      <c r="E383" s="511"/>
      <c r="F383" s="68">
        <v>5</v>
      </c>
      <c r="G383" s="68">
        <v>6</v>
      </c>
    </row>
    <row r="384" spans="1:7" ht="14.25" thickBot="1">
      <c r="A384" s="69">
        <v>1</v>
      </c>
      <c r="B384" s="70" t="s">
        <v>274</v>
      </c>
      <c r="C384" s="74"/>
      <c r="D384" s="512"/>
      <c r="E384" s="512"/>
      <c r="F384" s="71"/>
      <c r="G384" s="72"/>
    </row>
    <row r="385" spans="1:7" ht="14.25" thickBot="1">
      <c r="A385" s="73" t="s">
        <v>275</v>
      </c>
      <c r="B385" s="70" t="s">
        <v>276</v>
      </c>
      <c r="C385" s="75"/>
      <c r="D385" s="75"/>
      <c r="E385" s="75"/>
      <c r="F385" s="75"/>
      <c r="G385" s="75"/>
    </row>
    <row r="386" spans="1:7" ht="14.25" thickBot="1">
      <c r="A386" s="73" t="s">
        <v>277</v>
      </c>
      <c r="B386" s="70" t="s">
        <v>278</v>
      </c>
      <c r="C386" s="76" t="s">
        <v>379</v>
      </c>
      <c r="D386" s="71"/>
      <c r="E386" s="76" t="s">
        <v>379</v>
      </c>
      <c r="F386" s="75"/>
      <c r="G386" s="75"/>
    </row>
    <row r="387" spans="1:7" ht="27.75" thickBot="1">
      <c r="A387" s="73" t="s">
        <v>280</v>
      </c>
      <c r="B387" s="70" t="s">
        <v>281</v>
      </c>
      <c r="C387" s="76" t="s">
        <v>379</v>
      </c>
      <c r="D387" s="71"/>
      <c r="E387" s="76" t="s">
        <v>379</v>
      </c>
      <c r="F387" s="75"/>
      <c r="G387" s="75"/>
    </row>
    <row r="388" spans="1:7" ht="54.75" thickBot="1">
      <c r="A388" s="73" t="s">
        <v>283</v>
      </c>
      <c r="B388" s="70" t="s">
        <v>284</v>
      </c>
      <c r="C388" s="71"/>
      <c r="D388" s="71"/>
      <c r="E388" s="71"/>
      <c r="F388" s="75"/>
      <c r="G388" s="75"/>
    </row>
    <row r="389" spans="1:7" ht="14.25" thickBot="1">
      <c r="A389" s="73" t="s">
        <v>285</v>
      </c>
      <c r="B389" s="70" t="s">
        <v>286</v>
      </c>
      <c r="C389" s="76" t="s">
        <v>380</v>
      </c>
      <c r="D389" s="75"/>
      <c r="E389" s="76" t="s">
        <v>380</v>
      </c>
      <c r="F389" s="75"/>
      <c r="G389" s="75"/>
    </row>
    <row r="390" spans="1:7" ht="14.25" thickBot="1">
      <c r="A390" s="73" t="s">
        <v>289</v>
      </c>
      <c r="B390" s="70" t="s">
        <v>290</v>
      </c>
      <c r="C390" s="76" t="s">
        <v>380</v>
      </c>
      <c r="D390" s="75"/>
      <c r="E390" s="76" t="s">
        <v>380</v>
      </c>
      <c r="F390" s="75"/>
      <c r="G390" s="75"/>
    </row>
    <row r="391" spans="1:7" ht="14.25" thickBot="1">
      <c r="A391" s="69">
        <v>2</v>
      </c>
      <c r="B391" s="70" t="s">
        <v>291</v>
      </c>
      <c r="C391" s="75"/>
      <c r="D391" s="75"/>
      <c r="E391" s="75"/>
      <c r="F391" s="75"/>
      <c r="G391" s="75"/>
    </row>
    <row r="392" spans="1:7" ht="27.75" thickBot="1">
      <c r="A392" s="73" t="s">
        <v>292</v>
      </c>
      <c r="B392" s="70" t="s">
        <v>293</v>
      </c>
      <c r="C392" s="76" t="s">
        <v>381</v>
      </c>
      <c r="D392" s="75"/>
      <c r="E392" s="76" t="s">
        <v>381</v>
      </c>
      <c r="F392" s="75"/>
      <c r="G392" s="75"/>
    </row>
    <row r="393" spans="1:7" ht="54.75" thickBot="1">
      <c r="A393" s="73" t="s">
        <v>295</v>
      </c>
      <c r="B393" s="70" t="s">
        <v>296</v>
      </c>
      <c r="C393" s="76" t="s">
        <v>381</v>
      </c>
      <c r="D393" s="71"/>
      <c r="E393" s="76" t="s">
        <v>382</v>
      </c>
      <c r="F393" s="75"/>
      <c r="G393" s="75"/>
    </row>
    <row r="394" spans="1:7" ht="27.75" thickBot="1">
      <c r="A394" s="73" t="s">
        <v>297</v>
      </c>
      <c r="B394" s="70" t="s">
        <v>298</v>
      </c>
      <c r="C394" s="71"/>
      <c r="D394" s="71"/>
      <c r="E394" s="71"/>
      <c r="F394" s="75"/>
      <c r="G394" s="75"/>
    </row>
    <row r="395" spans="1:7" ht="41.25" thickBot="1">
      <c r="A395" s="69">
        <v>3</v>
      </c>
      <c r="B395" s="70" t="s">
        <v>299</v>
      </c>
      <c r="C395" s="75"/>
      <c r="D395" s="75"/>
      <c r="E395" s="75"/>
      <c r="F395" s="75"/>
      <c r="G395" s="75"/>
    </row>
    <row r="396" spans="1:7" ht="27.75" thickBot="1">
      <c r="A396" s="73" t="s">
        <v>300</v>
      </c>
      <c r="B396" s="70" t="s">
        <v>301</v>
      </c>
      <c r="C396" s="76" t="s">
        <v>382</v>
      </c>
      <c r="D396" s="75"/>
      <c r="E396" s="76" t="s">
        <v>382</v>
      </c>
      <c r="F396" s="75"/>
      <c r="G396" s="75"/>
    </row>
    <row r="397" spans="1:7" ht="14.25" thickBot="1">
      <c r="A397" s="73" t="s">
        <v>303</v>
      </c>
      <c r="B397" s="70" t="s">
        <v>304</v>
      </c>
      <c r="C397" s="76" t="s">
        <v>383</v>
      </c>
      <c r="D397" s="75"/>
      <c r="E397" s="76" t="s">
        <v>384</v>
      </c>
      <c r="F397" s="75"/>
      <c r="G397" s="75"/>
    </row>
    <row r="398" spans="1:7" ht="14.25" thickBot="1">
      <c r="A398" s="73" t="s">
        <v>307</v>
      </c>
      <c r="B398" s="70" t="s">
        <v>308</v>
      </c>
      <c r="C398" s="76" t="s">
        <v>382</v>
      </c>
      <c r="D398" s="76" t="s">
        <v>306</v>
      </c>
      <c r="E398" s="76" t="s">
        <v>385</v>
      </c>
      <c r="F398" s="75"/>
      <c r="G398" s="75"/>
    </row>
    <row r="399" spans="1:7" ht="14.25" thickBot="1">
      <c r="A399" s="73" t="s">
        <v>310</v>
      </c>
      <c r="B399" s="70" t="s">
        <v>311</v>
      </c>
      <c r="C399" s="76" t="s">
        <v>386</v>
      </c>
      <c r="D399" s="76" t="s">
        <v>344</v>
      </c>
      <c r="E399" s="76" t="s">
        <v>386</v>
      </c>
      <c r="F399" s="75"/>
      <c r="G399" s="75"/>
    </row>
    <row r="400" spans="1:7" ht="14.25" thickBot="1">
      <c r="A400" s="73" t="s">
        <v>313</v>
      </c>
      <c r="B400" s="70" t="s">
        <v>314</v>
      </c>
      <c r="C400" s="76" t="s">
        <v>387</v>
      </c>
      <c r="D400" s="76" t="s">
        <v>345</v>
      </c>
      <c r="E400" s="76" t="s">
        <v>387</v>
      </c>
      <c r="F400" s="75"/>
      <c r="G400" s="75"/>
    </row>
    <row r="401" spans="1:7" ht="14.25" thickBot="1">
      <c r="A401" s="69">
        <v>4</v>
      </c>
      <c r="B401" s="70" t="s">
        <v>316</v>
      </c>
      <c r="C401" s="75"/>
      <c r="D401" s="75"/>
      <c r="E401" s="75"/>
      <c r="F401" s="75"/>
      <c r="G401" s="75"/>
    </row>
    <row r="402" spans="1:7" ht="27.75" thickBot="1">
      <c r="A402" s="73" t="s">
        <v>317</v>
      </c>
      <c r="B402" s="70" t="s">
        <v>318</v>
      </c>
      <c r="C402" s="76" t="s">
        <v>387</v>
      </c>
      <c r="D402" s="76" t="s">
        <v>312</v>
      </c>
      <c r="E402" s="76" t="s">
        <v>387</v>
      </c>
      <c r="F402" s="75"/>
      <c r="G402" s="75"/>
    </row>
    <row r="403" spans="1:7" ht="54.75" thickBot="1">
      <c r="A403" s="73" t="s">
        <v>319</v>
      </c>
      <c r="B403" s="70" t="s">
        <v>320</v>
      </c>
      <c r="C403" s="76" t="s">
        <v>388</v>
      </c>
      <c r="D403" s="76" t="s">
        <v>346</v>
      </c>
      <c r="E403" s="76" t="s">
        <v>388</v>
      </c>
      <c r="F403" s="75"/>
      <c r="G403" s="75"/>
    </row>
    <row r="404" spans="1:7" ht="27.75" thickBot="1">
      <c r="A404" s="73" t="s">
        <v>322</v>
      </c>
      <c r="B404" s="70" t="s">
        <v>323</v>
      </c>
      <c r="C404" s="76" t="s">
        <v>388</v>
      </c>
      <c r="D404" s="76" t="s">
        <v>346</v>
      </c>
      <c r="E404" s="76" t="s">
        <v>388</v>
      </c>
      <c r="F404" s="75"/>
      <c r="G404" s="75"/>
    </row>
    <row r="405" spans="1:7" ht="27.75" thickBot="1">
      <c r="A405" s="73" t="s">
        <v>324</v>
      </c>
      <c r="B405" s="70" t="s">
        <v>325</v>
      </c>
      <c r="C405" s="76" t="s">
        <v>389</v>
      </c>
      <c r="D405" s="76" t="s">
        <v>312</v>
      </c>
      <c r="E405" s="76" t="s">
        <v>389</v>
      </c>
      <c r="F405" s="75"/>
      <c r="G405" s="75"/>
    </row>
    <row r="406" spans="1:11" ht="13.5">
      <c r="A406" s="125"/>
      <c r="B406" s="126"/>
      <c r="C406" s="127"/>
      <c r="D406" s="127"/>
      <c r="E406" s="127"/>
      <c r="F406" s="127"/>
      <c r="G406" s="127"/>
      <c r="H406" s="118"/>
      <c r="I406" s="118"/>
      <c r="J406" s="118"/>
      <c r="K406" s="118"/>
    </row>
    <row r="407" spans="1:11" s="67" customFormat="1" ht="12.75">
      <c r="A407" s="128" t="s">
        <v>716</v>
      </c>
      <c r="B407" s="128"/>
      <c r="C407" s="519" t="s">
        <v>715</v>
      </c>
      <c r="D407" s="520"/>
      <c r="E407" s="520"/>
      <c r="F407" s="520"/>
      <c r="G407" s="520"/>
      <c r="H407" s="129"/>
      <c r="I407" s="129"/>
      <c r="J407" s="129"/>
      <c r="K407" s="129"/>
    </row>
    <row r="408" spans="3:7" ht="12" thickBot="1">
      <c r="C408" s="65"/>
      <c r="D408" s="65"/>
      <c r="E408" s="65"/>
      <c r="F408" s="65"/>
      <c r="G408" s="65"/>
    </row>
    <row r="409" spans="1:7" ht="12" thickBot="1">
      <c r="A409" s="515" t="s">
        <v>267</v>
      </c>
      <c r="B409" s="516" t="s">
        <v>268</v>
      </c>
      <c r="C409" s="515" t="s">
        <v>269</v>
      </c>
      <c r="D409" s="515"/>
      <c r="E409" s="515"/>
      <c r="F409" s="516" t="s">
        <v>270</v>
      </c>
      <c r="G409" s="516" t="s">
        <v>271</v>
      </c>
    </row>
    <row r="410" spans="1:7" ht="62.25" customHeight="1" thickBot="1">
      <c r="A410" s="515"/>
      <c r="B410" s="516"/>
      <c r="C410" s="66" t="s">
        <v>272</v>
      </c>
      <c r="D410" s="516" t="s">
        <v>273</v>
      </c>
      <c r="E410" s="515"/>
      <c r="F410" s="516"/>
      <c r="G410" s="516"/>
    </row>
    <row r="411" spans="1:7" ht="12" thickBot="1">
      <c r="A411" s="68">
        <v>1</v>
      </c>
      <c r="B411" s="68">
        <v>2</v>
      </c>
      <c r="C411" s="68">
        <v>3</v>
      </c>
      <c r="D411" s="511">
        <v>4</v>
      </c>
      <c r="E411" s="511"/>
      <c r="F411" s="68">
        <v>5</v>
      </c>
      <c r="G411" s="68">
        <v>6</v>
      </c>
    </row>
    <row r="412" spans="1:7" ht="14.25" thickBot="1">
      <c r="A412" s="69">
        <v>1</v>
      </c>
      <c r="B412" s="70" t="s">
        <v>274</v>
      </c>
      <c r="C412" s="74"/>
      <c r="D412" s="517"/>
      <c r="E412" s="518"/>
      <c r="F412" s="71"/>
      <c r="G412" s="72"/>
    </row>
    <row r="413" spans="1:7" ht="14.25" thickBot="1">
      <c r="A413" s="73" t="s">
        <v>275</v>
      </c>
      <c r="B413" s="70" t="s">
        <v>276</v>
      </c>
      <c r="C413" s="75"/>
      <c r="D413" s="75"/>
      <c r="E413" s="75"/>
      <c r="F413" s="75"/>
      <c r="G413" s="75"/>
    </row>
    <row r="414" spans="1:7" ht="14.25" thickBot="1">
      <c r="A414" s="73" t="s">
        <v>277</v>
      </c>
      <c r="B414" s="70" t="s">
        <v>278</v>
      </c>
      <c r="C414" s="76"/>
      <c r="D414" s="71"/>
      <c r="E414" s="76"/>
      <c r="F414" s="75"/>
      <c r="G414" s="75"/>
    </row>
    <row r="415" spans="1:7" ht="27.75" thickBot="1">
      <c r="A415" s="73" t="s">
        <v>280</v>
      </c>
      <c r="B415" s="70" t="s">
        <v>281</v>
      </c>
      <c r="C415" s="76" t="s">
        <v>352</v>
      </c>
      <c r="D415" s="71"/>
      <c r="E415" s="76" t="s">
        <v>352</v>
      </c>
      <c r="F415" s="75"/>
      <c r="G415" s="75"/>
    </row>
    <row r="416" spans="1:7" ht="54.75" thickBot="1">
      <c r="A416" s="73" t="s">
        <v>283</v>
      </c>
      <c r="B416" s="70" t="s">
        <v>284</v>
      </c>
      <c r="C416" s="71"/>
      <c r="D416" s="71"/>
      <c r="E416" s="71"/>
      <c r="F416" s="75"/>
      <c r="G416" s="75"/>
    </row>
    <row r="417" spans="1:7" ht="14.25" thickBot="1">
      <c r="A417" s="73" t="s">
        <v>285</v>
      </c>
      <c r="B417" s="70" t="s">
        <v>286</v>
      </c>
      <c r="C417" s="76" t="s">
        <v>726</v>
      </c>
      <c r="D417" s="75"/>
      <c r="E417" s="76" t="s">
        <v>726</v>
      </c>
      <c r="F417" s="75"/>
      <c r="G417" s="75"/>
    </row>
    <row r="418" spans="1:7" ht="14.25" thickBot="1">
      <c r="A418" s="73" t="s">
        <v>289</v>
      </c>
      <c r="B418" s="70" t="s">
        <v>290</v>
      </c>
      <c r="C418" s="76" t="s">
        <v>373</v>
      </c>
      <c r="D418" s="75"/>
      <c r="E418" s="76" t="s">
        <v>373</v>
      </c>
      <c r="F418" s="75"/>
      <c r="G418" s="75"/>
    </row>
    <row r="419" spans="1:7" ht="14.25" thickBot="1">
      <c r="A419" s="69">
        <v>2</v>
      </c>
      <c r="B419" s="70" t="s">
        <v>291</v>
      </c>
      <c r="C419" s="75"/>
      <c r="D419" s="75"/>
      <c r="E419" s="75"/>
      <c r="F419" s="75"/>
      <c r="G419" s="75"/>
    </row>
    <row r="420" spans="1:7" ht="27.75" thickBot="1">
      <c r="A420" s="73" t="s">
        <v>292</v>
      </c>
      <c r="B420" s="70" t="s">
        <v>293</v>
      </c>
      <c r="C420" s="76" t="s">
        <v>399</v>
      </c>
      <c r="D420" s="75"/>
      <c r="E420" s="76" t="s">
        <v>399</v>
      </c>
      <c r="F420" s="75"/>
      <c r="G420" s="75"/>
    </row>
    <row r="421" spans="1:7" ht="54.75" thickBot="1">
      <c r="A421" s="73" t="s">
        <v>295</v>
      </c>
      <c r="B421" s="70" t="s">
        <v>296</v>
      </c>
      <c r="C421" s="76" t="s">
        <v>354</v>
      </c>
      <c r="D421" s="71"/>
      <c r="E421" s="76" t="s">
        <v>355</v>
      </c>
      <c r="F421" s="75"/>
      <c r="G421" s="75"/>
    </row>
    <row r="422" spans="1:7" ht="27.75" thickBot="1">
      <c r="A422" s="73" t="s">
        <v>297</v>
      </c>
      <c r="B422" s="70" t="s">
        <v>298</v>
      </c>
      <c r="C422" s="71"/>
      <c r="D422" s="71"/>
      <c r="E422" s="71"/>
      <c r="F422" s="75"/>
      <c r="G422" s="75"/>
    </row>
    <row r="423" spans="1:7" ht="41.25" thickBot="1">
      <c r="A423" s="69">
        <v>3</v>
      </c>
      <c r="B423" s="70" t="s">
        <v>299</v>
      </c>
      <c r="C423" s="75"/>
      <c r="D423" s="75"/>
      <c r="E423" s="75"/>
      <c r="F423" s="75"/>
      <c r="G423" s="75"/>
    </row>
    <row r="424" spans="1:7" ht="27.75" thickBot="1">
      <c r="A424" s="73" t="s">
        <v>300</v>
      </c>
      <c r="B424" s="70" t="s">
        <v>301</v>
      </c>
      <c r="C424" s="76" t="s">
        <v>399</v>
      </c>
      <c r="D424" s="76" t="s">
        <v>399</v>
      </c>
      <c r="E424" s="76" t="s">
        <v>399</v>
      </c>
      <c r="F424" s="75"/>
      <c r="G424" s="75"/>
    </row>
    <row r="425" spans="1:7" ht="14.25" thickBot="1">
      <c r="A425" s="73" t="s">
        <v>303</v>
      </c>
      <c r="B425" s="70" t="s">
        <v>304</v>
      </c>
      <c r="C425" s="76" t="s">
        <v>372</v>
      </c>
      <c r="D425" s="75"/>
      <c r="E425" s="76" t="s">
        <v>373</v>
      </c>
      <c r="F425" s="75"/>
      <c r="G425" s="75"/>
    </row>
    <row r="426" spans="1:7" ht="14.25" thickBot="1">
      <c r="A426" s="73" t="s">
        <v>307</v>
      </c>
      <c r="B426" s="70" t="s">
        <v>308</v>
      </c>
      <c r="C426" s="76" t="s">
        <v>403</v>
      </c>
      <c r="D426" s="76" t="s">
        <v>306</v>
      </c>
      <c r="E426" s="76" t="s">
        <v>403</v>
      </c>
      <c r="F426" s="75"/>
      <c r="G426" s="75"/>
    </row>
    <row r="427" spans="1:7" ht="14.25" thickBot="1">
      <c r="A427" s="73" t="s">
        <v>310</v>
      </c>
      <c r="B427" s="70" t="s">
        <v>311</v>
      </c>
      <c r="C427" s="76" t="s">
        <v>356</v>
      </c>
      <c r="D427" s="76" t="s">
        <v>356</v>
      </c>
      <c r="E427" s="76" t="s">
        <v>356</v>
      </c>
      <c r="F427" s="75"/>
      <c r="G427" s="75"/>
    </row>
    <row r="428" spans="1:7" ht="14.25" thickBot="1">
      <c r="A428" s="73" t="s">
        <v>313</v>
      </c>
      <c r="B428" s="70" t="s">
        <v>314</v>
      </c>
      <c r="C428" s="76" t="s">
        <v>356</v>
      </c>
      <c r="D428" s="76" t="s">
        <v>356</v>
      </c>
      <c r="E428" s="76" t="s">
        <v>356</v>
      </c>
      <c r="F428" s="75"/>
      <c r="G428" s="75"/>
    </row>
    <row r="429" spans="1:7" ht="14.25" thickBot="1">
      <c r="A429" s="69">
        <v>4</v>
      </c>
      <c r="B429" s="70" t="s">
        <v>316</v>
      </c>
      <c r="C429" s="75"/>
      <c r="D429" s="75"/>
      <c r="E429" s="75"/>
      <c r="F429" s="75"/>
      <c r="G429" s="75"/>
    </row>
    <row r="430" spans="1:7" ht="27.75" thickBot="1">
      <c r="A430" s="73" t="s">
        <v>317</v>
      </c>
      <c r="B430" s="70" t="s">
        <v>318</v>
      </c>
      <c r="C430" s="76" t="s">
        <v>356</v>
      </c>
      <c r="D430" s="76" t="s">
        <v>356</v>
      </c>
      <c r="E430" s="76" t="s">
        <v>356</v>
      </c>
      <c r="F430" s="75"/>
      <c r="G430" s="75"/>
    </row>
    <row r="431" spans="1:7" ht="54.75" thickBot="1">
      <c r="A431" s="73" t="s">
        <v>319</v>
      </c>
      <c r="B431" s="70" t="s">
        <v>320</v>
      </c>
      <c r="C431" s="76"/>
      <c r="D431" s="76"/>
      <c r="E431" s="76"/>
      <c r="F431" s="75"/>
      <c r="G431" s="75"/>
    </row>
    <row r="432" spans="1:7" ht="27.75" thickBot="1">
      <c r="A432" s="73" t="s">
        <v>322</v>
      </c>
      <c r="B432" s="70" t="s">
        <v>323</v>
      </c>
      <c r="C432" s="76" t="s">
        <v>357</v>
      </c>
      <c r="D432" s="76" t="s">
        <v>359</v>
      </c>
      <c r="E432" s="76" t="s">
        <v>357</v>
      </c>
      <c r="F432" s="75"/>
      <c r="G432" s="75"/>
    </row>
    <row r="433" spans="1:7" ht="27.75" thickBot="1">
      <c r="A433" s="73" t="s">
        <v>324</v>
      </c>
      <c r="B433" s="70" t="s">
        <v>325</v>
      </c>
      <c r="C433" s="76"/>
      <c r="D433" s="76"/>
      <c r="E433" s="76"/>
      <c r="F433" s="75"/>
      <c r="G433" s="75"/>
    </row>
    <row r="434" spans="1:7" ht="13.5">
      <c r="A434" s="77"/>
      <c r="B434" s="78"/>
      <c r="C434" s="80"/>
      <c r="D434" s="80"/>
      <c r="E434" s="80"/>
      <c r="F434" s="79"/>
      <c r="G434" s="79"/>
    </row>
    <row r="435" spans="1:12" s="67" customFormat="1" ht="12.75">
      <c r="A435" s="128" t="s">
        <v>727</v>
      </c>
      <c r="B435" s="128"/>
      <c r="C435" s="519" t="s">
        <v>689</v>
      </c>
      <c r="D435" s="520"/>
      <c r="E435" s="520"/>
      <c r="F435" s="520"/>
      <c r="G435" s="520"/>
      <c r="H435" s="129"/>
      <c r="I435" s="129"/>
      <c r="J435" s="129"/>
      <c r="K435" s="129"/>
      <c r="L435" s="129"/>
    </row>
    <row r="436" spans="3:7" ht="12" thickBot="1">
      <c r="C436" s="65"/>
      <c r="D436" s="65"/>
      <c r="E436" s="65"/>
      <c r="F436" s="65"/>
      <c r="G436" s="65"/>
    </row>
    <row r="437" spans="1:7" ht="12" thickBot="1">
      <c r="A437" s="515" t="s">
        <v>267</v>
      </c>
      <c r="B437" s="516" t="s">
        <v>268</v>
      </c>
      <c r="C437" s="515" t="s">
        <v>269</v>
      </c>
      <c r="D437" s="515"/>
      <c r="E437" s="515"/>
      <c r="F437" s="516" t="s">
        <v>270</v>
      </c>
      <c r="G437" s="516" t="s">
        <v>271</v>
      </c>
    </row>
    <row r="438" spans="1:7" ht="62.25" customHeight="1" thickBot="1">
      <c r="A438" s="515"/>
      <c r="B438" s="516"/>
      <c r="C438" s="66" t="s">
        <v>272</v>
      </c>
      <c r="D438" s="516" t="s">
        <v>273</v>
      </c>
      <c r="E438" s="515"/>
      <c r="F438" s="516"/>
      <c r="G438" s="516"/>
    </row>
    <row r="439" spans="1:7" ht="12" thickBot="1">
      <c r="A439" s="68">
        <v>1</v>
      </c>
      <c r="B439" s="68">
        <v>2</v>
      </c>
      <c r="C439" s="68">
        <v>3</v>
      </c>
      <c r="D439" s="511">
        <v>4</v>
      </c>
      <c r="E439" s="511"/>
      <c r="F439" s="68">
        <v>5</v>
      </c>
      <c r="G439" s="68">
        <v>6</v>
      </c>
    </row>
    <row r="440" spans="1:7" ht="14.25" thickBot="1">
      <c r="A440" s="69">
        <v>1</v>
      </c>
      <c r="B440" s="70" t="s">
        <v>274</v>
      </c>
      <c r="C440" s="74"/>
      <c r="D440" s="517"/>
      <c r="E440" s="518"/>
      <c r="F440" s="71"/>
      <c r="G440" s="72"/>
    </row>
    <row r="441" spans="1:7" ht="14.25" thickBot="1">
      <c r="A441" s="73" t="s">
        <v>275</v>
      </c>
      <c r="B441" s="70" t="s">
        <v>276</v>
      </c>
      <c r="C441" s="75"/>
      <c r="D441" s="75"/>
      <c r="E441" s="75"/>
      <c r="F441" s="75"/>
      <c r="G441" s="75"/>
    </row>
    <row r="442" spans="1:7" ht="14.25" thickBot="1">
      <c r="A442" s="73" t="s">
        <v>277</v>
      </c>
      <c r="B442" s="70" t="s">
        <v>278</v>
      </c>
      <c r="C442" s="76"/>
      <c r="D442" s="71"/>
      <c r="E442" s="76"/>
      <c r="F442" s="75"/>
      <c r="G442" s="75"/>
    </row>
    <row r="443" spans="1:7" ht="27.75" thickBot="1">
      <c r="A443" s="73" t="s">
        <v>280</v>
      </c>
      <c r="B443" s="70" t="s">
        <v>281</v>
      </c>
      <c r="C443" s="76" t="s">
        <v>412</v>
      </c>
      <c r="D443" s="71"/>
      <c r="E443" s="76" t="s">
        <v>412</v>
      </c>
      <c r="F443" s="75"/>
      <c r="G443" s="75"/>
    </row>
    <row r="444" spans="1:7" ht="54.75" thickBot="1">
      <c r="A444" s="73" t="s">
        <v>283</v>
      </c>
      <c r="B444" s="70" t="s">
        <v>284</v>
      </c>
      <c r="C444" s="71"/>
      <c r="D444" s="71"/>
      <c r="E444" s="71"/>
      <c r="F444" s="75"/>
      <c r="G444" s="75"/>
    </row>
    <row r="445" spans="1:7" ht="14.25" thickBot="1">
      <c r="A445" s="73" t="s">
        <v>285</v>
      </c>
      <c r="B445" s="70" t="s">
        <v>286</v>
      </c>
      <c r="C445" s="76" t="s">
        <v>412</v>
      </c>
      <c r="D445" s="71"/>
      <c r="E445" s="76" t="s">
        <v>412</v>
      </c>
      <c r="F445" s="75"/>
      <c r="G445" s="75"/>
    </row>
    <row r="446" spans="1:7" ht="14.25" thickBot="1">
      <c r="A446" s="73" t="s">
        <v>289</v>
      </c>
      <c r="B446" s="70" t="s">
        <v>290</v>
      </c>
      <c r="C446" s="76" t="s">
        <v>412</v>
      </c>
      <c r="D446" s="71"/>
      <c r="E446" s="76" t="s">
        <v>412</v>
      </c>
      <c r="F446" s="75"/>
      <c r="G446" s="75"/>
    </row>
    <row r="447" spans="1:7" ht="14.25" thickBot="1">
      <c r="A447" s="69">
        <v>2</v>
      </c>
      <c r="B447" s="70" t="s">
        <v>291</v>
      </c>
      <c r="C447" s="75"/>
      <c r="D447" s="75"/>
      <c r="E447" s="75"/>
      <c r="F447" s="75"/>
      <c r="G447" s="75"/>
    </row>
    <row r="448" spans="1:7" ht="27.75" thickBot="1">
      <c r="A448" s="73" t="s">
        <v>292</v>
      </c>
      <c r="B448" s="70" t="s">
        <v>293</v>
      </c>
      <c r="C448" s="76" t="s">
        <v>728</v>
      </c>
      <c r="D448" s="75"/>
      <c r="E448" s="76" t="s">
        <v>728</v>
      </c>
      <c r="F448" s="75"/>
      <c r="G448" s="75"/>
    </row>
    <row r="449" spans="1:7" ht="54.75" thickBot="1">
      <c r="A449" s="73" t="s">
        <v>295</v>
      </c>
      <c r="B449" s="70" t="s">
        <v>296</v>
      </c>
      <c r="C449" s="76"/>
      <c r="D449" s="71"/>
      <c r="E449" s="76"/>
      <c r="F449" s="75"/>
      <c r="G449" s="75"/>
    </row>
    <row r="450" spans="1:7" ht="27.75" thickBot="1">
      <c r="A450" s="73" t="s">
        <v>297</v>
      </c>
      <c r="B450" s="70" t="s">
        <v>298</v>
      </c>
      <c r="C450" s="71"/>
      <c r="D450" s="71"/>
      <c r="E450" s="71"/>
      <c r="F450" s="75"/>
      <c r="G450" s="75"/>
    </row>
    <row r="451" spans="1:7" ht="41.25" thickBot="1">
      <c r="A451" s="69">
        <v>3</v>
      </c>
      <c r="B451" s="70" t="s">
        <v>299</v>
      </c>
      <c r="C451" s="75"/>
      <c r="D451" s="75"/>
      <c r="E451" s="75"/>
      <c r="F451" s="75"/>
      <c r="G451" s="75"/>
    </row>
    <row r="452" spans="1:7" ht="27.75" thickBot="1">
      <c r="A452" s="73" t="s">
        <v>300</v>
      </c>
      <c r="B452" s="70" t="s">
        <v>301</v>
      </c>
      <c r="C452" s="76" t="s">
        <v>728</v>
      </c>
      <c r="D452" s="75"/>
      <c r="E452" s="76" t="s">
        <v>728</v>
      </c>
      <c r="F452" s="75"/>
      <c r="G452" s="75"/>
    </row>
    <row r="453" spans="1:7" ht="14.25" thickBot="1">
      <c r="A453" s="73" t="s">
        <v>303</v>
      </c>
      <c r="B453" s="70" t="s">
        <v>304</v>
      </c>
      <c r="C453" s="76" t="s">
        <v>332</v>
      </c>
      <c r="D453" s="75"/>
      <c r="E453" s="76" t="s">
        <v>332</v>
      </c>
      <c r="F453" s="75"/>
      <c r="G453" s="75"/>
    </row>
    <row r="454" spans="1:7" ht="14.25" thickBot="1">
      <c r="A454" s="73" t="s">
        <v>307</v>
      </c>
      <c r="B454" s="70" t="s">
        <v>308</v>
      </c>
      <c r="C454" s="76" t="s">
        <v>728</v>
      </c>
      <c r="D454" s="75"/>
      <c r="E454" s="76" t="s">
        <v>728</v>
      </c>
      <c r="F454" s="75"/>
      <c r="G454" s="75"/>
    </row>
    <row r="455" spans="1:7" ht="14.25" thickBot="1">
      <c r="A455" s="73" t="s">
        <v>310</v>
      </c>
      <c r="B455" s="70" t="s">
        <v>311</v>
      </c>
      <c r="C455" s="76" t="s">
        <v>728</v>
      </c>
      <c r="D455" s="75"/>
      <c r="E455" s="76" t="s">
        <v>728</v>
      </c>
      <c r="F455" s="75"/>
      <c r="G455" s="75"/>
    </row>
    <row r="456" spans="1:7" ht="14.25" thickBot="1">
      <c r="A456" s="73" t="s">
        <v>313</v>
      </c>
      <c r="B456" s="70" t="s">
        <v>314</v>
      </c>
      <c r="C456" s="76" t="s">
        <v>334</v>
      </c>
      <c r="D456" s="76" t="s">
        <v>358</v>
      </c>
      <c r="E456" s="76" t="s">
        <v>334</v>
      </c>
      <c r="F456" s="75"/>
      <c r="G456" s="75"/>
    </row>
    <row r="457" spans="1:7" ht="14.25" thickBot="1">
      <c r="A457" s="69">
        <v>4</v>
      </c>
      <c r="B457" s="70" t="s">
        <v>316</v>
      </c>
      <c r="C457" s="75"/>
      <c r="D457" s="75"/>
      <c r="E457" s="75"/>
      <c r="F457" s="75"/>
      <c r="G457" s="75"/>
    </row>
    <row r="458" spans="1:7" ht="27.75" thickBot="1">
      <c r="A458" s="73" t="s">
        <v>317</v>
      </c>
      <c r="B458" s="70" t="s">
        <v>318</v>
      </c>
      <c r="C458" s="76" t="s">
        <v>334</v>
      </c>
      <c r="D458" s="76" t="s">
        <v>358</v>
      </c>
      <c r="E458" s="76" t="s">
        <v>334</v>
      </c>
      <c r="F458" s="75"/>
      <c r="G458" s="75"/>
    </row>
    <row r="459" spans="1:7" ht="54.75" thickBot="1">
      <c r="A459" s="73" t="s">
        <v>319</v>
      </c>
      <c r="B459" s="70" t="s">
        <v>320</v>
      </c>
      <c r="C459" s="76"/>
      <c r="D459" s="76"/>
      <c r="E459" s="76"/>
      <c r="F459" s="75"/>
      <c r="G459" s="75"/>
    </row>
    <row r="460" spans="1:7" ht="27.75" thickBot="1">
      <c r="A460" s="73" t="s">
        <v>322</v>
      </c>
      <c r="B460" s="70" t="s">
        <v>323</v>
      </c>
      <c r="C460" s="76" t="s">
        <v>335</v>
      </c>
      <c r="D460" s="76" t="s">
        <v>359</v>
      </c>
      <c r="E460" s="76" t="s">
        <v>335</v>
      </c>
      <c r="F460" s="75"/>
      <c r="G460" s="75"/>
    </row>
    <row r="461" spans="1:7" ht="27.75" thickBot="1">
      <c r="A461" s="73" t="s">
        <v>324</v>
      </c>
      <c r="B461" s="70" t="s">
        <v>325</v>
      </c>
      <c r="C461" s="76" t="s">
        <v>337</v>
      </c>
      <c r="D461" s="76" t="s">
        <v>312</v>
      </c>
      <c r="E461" s="76" t="s">
        <v>337</v>
      </c>
      <c r="F461" s="75"/>
      <c r="G461" s="75"/>
    </row>
    <row r="462" spans="1:7" ht="13.5">
      <c r="A462" s="77"/>
      <c r="B462" s="78"/>
      <c r="C462" s="79"/>
      <c r="D462" s="79"/>
      <c r="E462" s="79"/>
      <c r="F462" s="79"/>
      <c r="G462" s="79"/>
    </row>
    <row r="463" spans="1:7" s="67" customFormat="1" ht="12.75">
      <c r="A463" s="60" t="s">
        <v>390</v>
      </c>
      <c r="B463" s="60"/>
      <c r="C463" s="513" t="s">
        <v>68</v>
      </c>
      <c r="D463" s="514"/>
      <c r="E463" s="514"/>
      <c r="F463" s="514"/>
      <c r="G463" s="514"/>
    </row>
    <row r="464" spans="3:7" ht="12" thickBot="1">
      <c r="C464" s="65"/>
      <c r="D464" s="65"/>
      <c r="E464" s="65"/>
      <c r="F464" s="65"/>
      <c r="G464" s="65"/>
    </row>
    <row r="465" spans="1:7" ht="12" thickBot="1">
      <c r="A465" s="515" t="s">
        <v>267</v>
      </c>
      <c r="B465" s="516" t="s">
        <v>268</v>
      </c>
      <c r="C465" s="515" t="s">
        <v>269</v>
      </c>
      <c r="D465" s="515"/>
      <c r="E465" s="515"/>
      <c r="F465" s="516" t="s">
        <v>270</v>
      </c>
      <c r="G465" s="516" t="s">
        <v>271</v>
      </c>
    </row>
    <row r="466" spans="1:7" ht="56.25" customHeight="1" thickBot="1">
      <c r="A466" s="515"/>
      <c r="B466" s="516"/>
      <c r="C466" s="66" t="s">
        <v>272</v>
      </c>
      <c r="D466" s="516" t="s">
        <v>273</v>
      </c>
      <c r="E466" s="515"/>
      <c r="F466" s="516"/>
      <c r="G466" s="516"/>
    </row>
    <row r="467" spans="1:7" ht="12" thickBot="1">
      <c r="A467" s="68">
        <v>1</v>
      </c>
      <c r="B467" s="68">
        <v>2</v>
      </c>
      <c r="C467" s="68">
        <v>3</v>
      </c>
      <c r="D467" s="511">
        <v>4</v>
      </c>
      <c r="E467" s="511"/>
      <c r="F467" s="68">
        <v>5</v>
      </c>
      <c r="G467" s="68">
        <v>6</v>
      </c>
    </row>
    <row r="468" spans="1:7" ht="14.25" thickBot="1">
      <c r="A468" s="69">
        <v>1</v>
      </c>
      <c r="B468" s="70" t="s">
        <v>274</v>
      </c>
      <c r="C468" s="74"/>
      <c r="D468" s="512"/>
      <c r="E468" s="512"/>
      <c r="F468" s="71"/>
      <c r="G468" s="72"/>
    </row>
    <row r="469" spans="1:7" ht="14.25" thickBot="1">
      <c r="A469" s="73" t="s">
        <v>275</v>
      </c>
      <c r="B469" s="70" t="s">
        <v>276</v>
      </c>
      <c r="C469" s="75"/>
      <c r="D469" s="75"/>
      <c r="E469" s="75"/>
      <c r="F469" s="75"/>
      <c r="G469" s="75"/>
    </row>
    <row r="470" spans="1:7" ht="14.25" thickBot="1">
      <c r="A470" s="73" t="s">
        <v>277</v>
      </c>
      <c r="B470" s="70" t="s">
        <v>278</v>
      </c>
      <c r="C470" s="76" t="s">
        <v>379</v>
      </c>
      <c r="D470" s="71"/>
      <c r="E470" s="76" t="s">
        <v>379</v>
      </c>
      <c r="F470" s="75"/>
      <c r="G470" s="75"/>
    </row>
    <row r="471" spans="1:7" ht="27.75" thickBot="1">
      <c r="A471" s="73" t="s">
        <v>280</v>
      </c>
      <c r="B471" s="70" t="s">
        <v>281</v>
      </c>
      <c r="C471" s="76" t="s">
        <v>379</v>
      </c>
      <c r="D471" s="71"/>
      <c r="E471" s="76" t="s">
        <v>379</v>
      </c>
      <c r="F471" s="75"/>
      <c r="G471" s="75"/>
    </row>
    <row r="472" spans="1:7" ht="54.75" thickBot="1">
      <c r="A472" s="73" t="s">
        <v>283</v>
      </c>
      <c r="B472" s="70" t="s">
        <v>284</v>
      </c>
      <c r="C472" s="71"/>
      <c r="D472" s="71"/>
      <c r="E472" s="71"/>
      <c r="F472" s="75"/>
      <c r="G472" s="75"/>
    </row>
    <row r="473" spans="1:7" ht="14.25" thickBot="1">
      <c r="A473" s="73" t="s">
        <v>285</v>
      </c>
      <c r="B473" s="70" t="s">
        <v>286</v>
      </c>
      <c r="C473" s="76" t="s">
        <v>380</v>
      </c>
      <c r="D473" s="75"/>
      <c r="E473" s="76" t="s">
        <v>380</v>
      </c>
      <c r="F473" s="75"/>
      <c r="G473" s="75"/>
    </row>
    <row r="474" spans="1:7" ht="14.25" thickBot="1">
      <c r="A474" s="73" t="s">
        <v>289</v>
      </c>
      <c r="B474" s="70" t="s">
        <v>290</v>
      </c>
      <c r="C474" s="76" t="s">
        <v>380</v>
      </c>
      <c r="D474" s="75"/>
      <c r="E474" s="76" t="s">
        <v>380</v>
      </c>
      <c r="F474" s="75"/>
      <c r="G474" s="75"/>
    </row>
    <row r="475" spans="1:7" ht="14.25" thickBot="1">
      <c r="A475" s="69">
        <v>2</v>
      </c>
      <c r="B475" s="70" t="s">
        <v>291</v>
      </c>
      <c r="C475" s="75"/>
      <c r="D475" s="75"/>
      <c r="E475" s="75"/>
      <c r="F475" s="75"/>
      <c r="G475" s="75"/>
    </row>
    <row r="476" spans="1:7" ht="27.75" thickBot="1">
      <c r="A476" s="73" t="s">
        <v>292</v>
      </c>
      <c r="B476" s="70" t="s">
        <v>293</v>
      </c>
      <c r="C476" s="76" t="s">
        <v>381</v>
      </c>
      <c r="D476" s="75"/>
      <c r="E476" s="76" t="s">
        <v>381</v>
      </c>
      <c r="F476" s="75"/>
      <c r="G476" s="75"/>
    </row>
    <row r="477" spans="1:7" ht="54.75" thickBot="1">
      <c r="A477" s="73" t="s">
        <v>295</v>
      </c>
      <c r="B477" s="70" t="s">
        <v>296</v>
      </c>
      <c r="C477" s="76" t="s">
        <v>381</v>
      </c>
      <c r="D477" s="71"/>
      <c r="E477" s="76" t="s">
        <v>382</v>
      </c>
      <c r="F477" s="75"/>
      <c r="G477" s="75"/>
    </row>
    <row r="478" spans="1:7" ht="27.75" thickBot="1">
      <c r="A478" s="73" t="s">
        <v>297</v>
      </c>
      <c r="B478" s="70" t="s">
        <v>298</v>
      </c>
      <c r="C478" s="71"/>
      <c r="D478" s="71"/>
      <c r="E478" s="71"/>
      <c r="F478" s="75"/>
      <c r="G478" s="75"/>
    </row>
    <row r="479" spans="1:7" ht="41.25" thickBot="1">
      <c r="A479" s="69">
        <v>3</v>
      </c>
      <c r="B479" s="70" t="s">
        <v>299</v>
      </c>
      <c r="C479" s="75"/>
      <c r="D479" s="75"/>
      <c r="E479" s="75"/>
      <c r="F479" s="75"/>
      <c r="G479" s="75"/>
    </row>
    <row r="480" spans="1:7" ht="27.75" thickBot="1">
      <c r="A480" s="73" t="s">
        <v>300</v>
      </c>
      <c r="B480" s="70" t="s">
        <v>301</v>
      </c>
      <c r="C480" s="76" t="s">
        <v>382</v>
      </c>
      <c r="D480" s="75"/>
      <c r="E480" s="76" t="s">
        <v>382</v>
      </c>
      <c r="F480" s="75"/>
      <c r="G480" s="75"/>
    </row>
    <row r="481" spans="1:7" ht="14.25" thickBot="1">
      <c r="A481" s="73" t="s">
        <v>303</v>
      </c>
      <c r="B481" s="70" t="s">
        <v>304</v>
      </c>
      <c r="C481" s="76" t="s">
        <v>383</v>
      </c>
      <c r="D481" s="75"/>
      <c r="E481" s="76" t="s">
        <v>384</v>
      </c>
      <c r="F481" s="75"/>
      <c r="G481" s="75"/>
    </row>
    <row r="482" spans="1:7" ht="14.25" thickBot="1">
      <c r="A482" s="73" t="s">
        <v>307</v>
      </c>
      <c r="B482" s="70" t="s">
        <v>308</v>
      </c>
      <c r="C482" s="76" t="s">
        <v>382</v>
      </c>
      <c r="D482" s="76" t="s">
        <v>306</v>
      </c>
      <c r="E482" s="76" t="s">
        <v>385</v>
      </c>
      <c r="F482" s="75"/>
      <c r="G482" s="75"/>
    </row>
    <row r="483" spans="1:7" ht="14.25" thickBot="1">
      <c r="A483" s="73" t="s">
        <v>310</v>
      </c>
      <c r="B483" s="70" t="s">
        <v>311</v>
      </c>
      <c r="C483" s="76" t="s">
        <v>386</v>
      </c>
      <c r="D483" s="76" t="s">
        <v>386</v>
      </c>
      <c r="E483" s="76" t="s">
        <v>386</v>
      </c>
      <c r="F483" s="75"/>
      <c r="G483" s="75"/>
    </row>
    <row r="484" spans="1:7" ht="14.25" thickBot="1">
      <c r="A484" s="73" t="s">
        <v>313</v>
      </c>
      <c r="B484" s="70" t="s">
        <v>314</v>
      </c>
      <c r="C484" s="76" t="s">
        <v>387</v>
      </c>
      <c r="D484" s="76" t="s">
        <v>387</v>
      </c>
      <c r="E484" s="76" t="s">
        <v>387</v>
      </c>
      <c r="F484" s="75"/>
      <c r="G484" s="75"/>
    </row>
    <row r="485" spans="1:7" ht="14.25" thickBot="1">
      <c r="A485" s="69">
        <v>4</v>
      </c>
      <c r="B485" s="70" t="s">
        <v>316</v>
      </c>
      <c r="C485" s="75"/>
      <c r="D485" s="75"/>
      <c r="E485" s="75"/>
      <c r="F485" s="75"/>
      <c r="G485" s="75"/>
    </row>
    <row r="486" spans="1:7" ht="27.75" thickBot="1">
      <c r="A486" s="73" t="s">
        <v>317</v>
      </c>
      <c r="B486" s="70" t="s">
        <v>318</v>
      </c>
      <c r="C486" s="76" t="s">
        <v>387</v>
      </c>
      <c r="D486" s="76" t="s">
        <v>387</v>
      </c>
      <c r="E486" s="76" t="s">
        <v>387</v>
      </c>
      <c r="F486" s="75"/>
      <c r="G486" s="75"/>
    </row>
    <row r="487" spans="1:7" ht="54.75" thickBot="1">
      <c r="A487" s="73" t="s">
        <v>319</v>
      </c>
      <c r="B487" s="70" t="s">
        <v>320</v>
      </c>
      <c r="C487" s="76" t="s">
        <v>388</v>
      </c>
      <c r="D487" s="76" t="s">
        <v>346</v>
      </c>
      <c r="E487" s="76" t="s">
        <v>388</v>
      </c>
      <c r="F487" s="75"/>
      <c r="G487" s="75"/>
    </row>
    <row r="488" spans="1:7" ht="27.75" thickBot="1">
      <c r="A488" s="73" t="s">
        <v>322</v>
      </c>
      <c r="B488" s="70" t="s">
        <v>323</v>
      </c>
      <c r="C488" s="76" t="s">
        <v>388</v>
      </c>
      <c r="D488" s="76" t="s">
        <v>346</v>
      </c>
      <c r="E488" s="76" t="s">
        <v>388</v>
      </c>
      <c r="F488" s="75"/>
      <c r="G488" s="75"/>
    </row>
    <row r="489" spans="1:7" ht="27.75" thickBot="1">
      <c r="A489" s="73" t="s">
        <v>324</v>
      </c>
      <c r="B489" s="70" t="s">
        <v>325</v>
      </c>
      <c r="C489" s="76" t="s">
        <v>389</v>
      </c>
      <c r="D489" s="76" t="s">
        <v>312</v>
      </c>
      <c r="E489" s="76" t="s">
        <v>389</v>
      </c>
      <c r="F489" s="75"/>
      <c r="G489" s="75"/>
    </row>
    <row r="490" spans="1:7" ht="13.5">
      <c r="A490" s="77"/>
      <c r="B490" s="78"/>
      <c r="C490" s="79"/>
      <c r="D490" s="79"/>
      <c r="E490" s="79"/>
      <c r="F490" s="79"/>
      <c r="G490" s="79"/>
    </row>
    <row r="491" spans="1:7" s="67" customFormat="1" ht="12.75">
      <c r="A491" s="60" t="s">
        <v>391</v>
      </c>
      <c r="B491" s="60"/>
      <c r="C491" s="513" t="s">
        <v>69</v>
      </c>
      <c r="D491" s="514"/>
      <c r="E491" s="514"/>
      <c r="F491" s="514"/>
      <c r="G491" s="514"/>
    </row>
    <row r="492" spans="3:7" ht="12" thickBot="1">
      <c r="C492" s="65"/>
      <c r="D492" s="65"/>
      <c r="E492" s="65"/>
      <c r="F492" s="65"/>
      <c r="G492" s="65"/>
    </row>
    <row r="493" spans="1:7" ht="12" thickBot="1">
      <c r="A493" s="515" t="s">
        <v>267</v>
      </c>
      <c r="B493" s="516" t="s">
        <v>268</v>
      </c>
      <c r="C493" s="515" t="s">
        <v>269</v>
      </c>
      <c r="D493" s="515"/>
      <c r="E493" s="515"/>
      <c r="F493" s="516" t="s">
        <v>270</v>
      </c>
      <c r="G493" s="516" t="s">
        <v>271</v>
      </c>
    </row>
    <row r="494" spans="1:7" ht="57" customHeight="1" thickBot="1">
      <c r="A494" s="515"/>
      <c r="B494" s="516"/>
      <c r="C494" s="66" t="s">
        <v>272</v>
      </c>
      <c r="D494" s="516" t="s">
        <v>273</v>
      </c>
      <c r="E494" s="515"/>
      <c r="F494" s="516"/>
      <c r="G494" s="516"/>
    </row>
    <row r="495" spans="1:7" ht="12" thickBot="1">
      <c r="A495" s="68">
        <v>1</v>
      </c>
      <c r="B495" s="68">
        <v>2</v>
      </c>
      <c r="C495" s="68">
        <v>3</v>
      </c>
      <c r="D495" s="511">
        <v>4</v>
      </c>
      <c r="E495" s="511"/>
      <c r="F495" s="68">
        <v>5</v>
      </c>
      <c r="G495" s="68">
        <v>6</v>
      </c>
    </row>
    <row r="496" spans="1:7" ht="14.25" thickBot="1">
      <c r="A496" s="69">
        <v>1</v>
      </c>
      <c r="B496" s="70" t="s">
        <v>274</v>
      </c>
      <c r="C496" s="74"/>
      <c r="D496" s="512"/>
      <c r="E496" s="512"/>
      <c r="F496" s="71"/>
      <c r="G496" s="72"/>
    </row>
    <row r="497" spans="1:7" ht="14.25" thickBot="1">
      <c r="A497" s="73" t="s">
        <v>275</v>
      </c>
      <c r="B497" s="70" t="s">
        <v>276</v>
      </c>
      <c r="C497" s="75"/>
      <c r="D497" s="75"/>
      <c r="E497" s="75"/>
      <c r="F497" s="75"/>
      <c r="G497" s="75"/>
    </row>
    <row r="498" spans="1:7" ht="14.25" thickBot="1">
      <c r="A498" s="73" t="s">
        <v>277</v>
      </c>
      <c r="B498" s="70" t="s">
        <v>278</v>
      </c>
      <c r="C498" s="76" t="s">
        <v>279</v>
      </c>
      <c r="D498" s="71"/>
      <c r="E498" s="76" t="s">
        <v>279</v>
      </c>
      <c r="F498" s="75"/>
      <c r="G498" s="75"/>
    </row>
    <row r="499" spans="1:7" ht="27.75" thickBot="1">
      <c r="A499" s="73" t="s">
        <v>280</v>
      </c>
      <c r="B499" s="70" t="s">
        <v>281</v>
      </c>
      <c r="C499" s="76" t="s">
        <v>282</v>
      </c>
      <c r="D499" s="76" t="s">
        <v>282</v>
      </c>
      <c r="E499" s="76" t="s">
        <v>282</v>
      </c>
      <c r="F499" s="75"/>
      <c r="G499" s="75"/>
    </row>
    <row r="500" spans="1:7" ht="54.75" thickBot="1">
      <c r="A500" s="73" t="s">
        <v>283</v>
      </c>
      <c r="B500" s="70" t="s">
        <v>284</v>
      </c>
      <c r="C500" s="71"/>
      <c r="D500" s="71"/>
      <c r="E500" s="71"/>
      <c r="F500" s="75"/>
      <c r="G500" s="75"/>
    </row>
    <row r="501" spans="1:7" ht="14.25" thickBot="1">
      <c r="A501" s="73" t="s">
        <v>285</v>
      </c>
      <c r="B501" s="70" t="s">
        <v>286</v>
      </c>
      <c r="C501" s="76" t="s">
        <v>362</v>
      </c>
      <c r="D501" s="75"/>
      <c r="E501" s="76" t="s">
        <v>362</v>
      </c>
      <c r="F501" s="75"/>
      <c r="G501" s="75"/>
    </row>
    <row r="502" spans="1:7" ht="14.25" thickBot="1">
      <c r="A502" s="73" t="s">
        <v>289</v>
      </c>
      <c r="B502" s="70" t="s">
        <v>290</v>
      </c>
      <c r="C502" s="76" t="s">
        <v>282</v>
      </c>
      <c r="D502" s="75"/>
      <c r="E502" s="76" t="s">
        <v>362</v>
      </c>
      <c r="F502" s="75"/>
      <c r="G502" s="75"/>
    </row>
    <row r="503" spans="1:7" ht="14.25" thickBot="1">
      <c r="A503" s="69">
        <v>2</v>
      </c>
      <c r="B503" s="70" t="s">
        <v>291</v>
      </c>
      <c r="C503" s="75"/>
      <c r="D503" s="75"/>
      <c r="E503" s="75"/>
      <c r="F503" s="75"/>
      <c r="G503" s="75"/>
    </row>
    <row r="504" spans="1:7" ht="27.75" thickBot="1">
      <c r="A504" s="73" t="s">
        <v>292</v>
      </c>
      <c r="B504" s="70" t="s">
        <v>293</v>
      </c>
      <c r="C504" s="76" t="s">
        <v>312</v>
      </c>
      <c r="D504" s="76" t="s">
        <v>306</v>
      </c>
      <c r="E504" s="76" t="s">
        <v>382</v>
      </c>
      <c r="F504" s="75"/>
      <c r="G504" s="75"/>
    </row>
    <row r="505" spans="1:7" ht="54.75" thickBot="1">
      <c r="A505" s="73" t="s">
        <v>295</v>
      </c>
      <c r="B505" s="70" t="s">
        <v>296</v>
      </c>
      <c r="C505" s="76" t="s">
        <v>349</v>
      </c>
      <c r="D505" s="71"/>
      <c r="E505" s="76" t="s">
        <v>302</v>
      </c>
      <c r="F505" s="75"/>
      <c r="G505" s="75"/>
    </row>
    <row r="506" spans="1:7" ht="27.75" thickBot="1">
      <c r="A506" s="73" t="s">
        <v>297</v>
      </c>
      <c r="B506" s="70" t="s">
        <v>298</v>
      </c>
      <c r="C506" s="71"/>
      <c r="D506" s="71"/>
      <c r="E506" s="71"/>
      <c r="F506" s="75"/>
      <c r="G506" s="75"/>
    </row>
    <row r="507" spans="1:7" ht="41.25" thickBot="1">
      <c r="A507" s="69">
        <v>3</v>
      </c>
      <c r="B507" s="70" t="s">
        <v>299</v>
      </c>
      <c r="C507" s="75"/>
      <c r="D507" s="75"/>
      <c r="E507" s="75"/>
      <c r="F507" s="75"/>
      <c r="G507" s="75"/>
    </row>
    <row r="508" spans="1:7" ht="27.75" thickBot="1">
      <c r="A508" s="73" t="s">
        <v>300</v>
      </c>
      <c r="B508" s="70" t="s">
        <v>301</v>
      </c>
      <c r="C508" s="76" t="s">
        <v>302</v>
      </c>
      <c r="D508" s="76" t="s">
        <v>392</v>
      </c>
      <c r="E508" s="76" t="s">
        <v>392</v>
      </c>
      <c r="F508" s="75"/>
      <c r="G508" s="75"/>
    </row>
    <row r="509" spans="1:7" ht="14.25" thickBot="1">
      <c r="A509" s="73" t="s">
        <v>303</v>
      </c>
      <c r="B509" s="70" t="s">
        <v>304</v>
      </c>
      <c r="C509" s="76" t="s">
        <v>306</v>
      </c>
      <c r="D509" s="75"/>
      <c r="E509" s="76" t="s">
        <v>393</v>
      </c>
      <c r="F509" s="75"/>
      <c r="G509" s="75"/>
    </row>
    <row r="510" spans="1:7" ht="14.25" thickBot="1">
      <c r="A510" s="73" t="s">
        <v>307</v>
      </c>
      <c r="B510" s="70" t="s">
        <v>308</v>
      </c>
      <c r="C510" s="76" t="s">
        <v>309</v>
      </c>
      <c r="D510" s="76" t="s">
        <v>306</v>
      </c>
      <c r="E510" s="76" t="s">
        <v>386</v>
      </c>
      <c r="F510" s="75"/>
      <c r="G510" s="75"/>
    </row>
    <row r="511" spans="1:7" ht="14.25" thickBot="1">
      <c r="A511" s="73" t="s">
        <v>310</v>
      </c>
      <c r="B511" s="70" t="s">
        <v>311</v>
      </c>
      <c r="C511" s="76" t="s">
        <v>335</v>
      </c>
      <c r="D511" s="76" t="s">
        <v>312</v>
      </c>
      <c r="E511" s="76" t="s">
        <v>387</v>
      </c>
      <c r="F511" s="75"/>
      <c r="G511" s="75"/>
    </row>
    <row r="512" spans="1:7" ht="14.25" thickBot="1">
      <c r="A512" s="73" t="s">
        <v>313</v>
      </c>
      <c r="B512" s="70" t="s">
        <v>314</v>
      </c>
      <c r="C512" s="76" t="s">
        <v>309</v>
      </c>
      <c r="D512" s="76" t="s">
        <v>312</v>
      </c>
      <c r="E512" s="76" t="s">
        <v>387</v>
      </c>
      <c r="F512" s="75"/>
      <c r="G512" s="75"/>
    </row>
    <row r="513" spans="1:7" ht="14.25" thickBot="1">
      <c r="A513" s="69">
        <v>4</v>
      </c>
      <c r="B513" s="70" t="s">
        <v>316</v>
      </c>
      <c r="C513" s="75"/>
      <c r="D513" s="75"/>
      <c r="E513" s="75"/>
      <c r="F513" s="75"/>
      <c r="G513" s="75"/>
    </row>
    <row r="514" spans="1:7" ht="27.75" thickBot="1">
      <c r="A514" s="73" t="s">
        <v>317</v>
      </c>
      <c r="B514" s="70" t="s">
        <v>318</v>
      </c>
      <c r="C514" s="76" t="s">
        <v>379</v>
      </c>
      <c r="D514" s="76" t="s">
        <v>312</v>
      </c>
      <c r="E514" s="76" t="s">
        <v>387</v>
      </c>
      <c r="F514" s="75"/>
      <c r="G514" s="75"/>
    </row>
    <row r="515" spans="1:7" ht="54.75" thickBot="1">
      <c r="A515" s="73" t="s">
        <v>319</v>
      </c>
      <c r="B515" s="70" t="s">
        <v>320</v>
      </c>
      <c r="C515" s="76" t="s">
        <v>388</v>
      </c>
      <c r="D515" s="76" t="s">
        <v>346</v>
      </c>
      <c r="E515" s="76" t="s">
        <v>388</v>
      </c>
      <c r="F515" s="75"/>
      <c r="G515" s="75"/>
    </row>
    <row r="516" spans="1:7" ht="27.75" thickBot="1">
      <c r="A516" s="73" t="s">
        <v>322</v>
      </c>
      <c r="B516" s="70" t="s">
        <v>323</v>
      </c>
      <c r="C516" s="76" t="s">
        <v>388</v>
      </c>
      <c r="D516" s="76" t="s">
        <v>346</v>
      </c>
      <c r="E516" s="76" t="s">
        <v>389</v>
      </c>
      <c r="F516" s="75"/>
      <c r="G516" s="75"/>
    </row>
    <row r="517" spans="1:7" ht="27.75" thickBot="1">
      <c r="A517" s="73" t="s">
        <v>324</v>
      </c>
      <c r="B517" s="70" t="s">
        <v>325</v>
      </c>
      <c r="C517" s="76" t="s">
        <v>389</v>
      </c>
      <c r="D517" s="76" t="s">
        <v>312</v>
      </c>
      <c r="E517" s="76" t="s">
        <v>389</v>
      </c>
      <c r="F517" s="75"/>
      <c r="G517" s="75"/>
    </row>
    <row r="518" spans="1:7" ht="13.5">
      <c r="A518" s="77"/>
      <c r="B518" s="78"/>
      <c r="C518" s="79"/>
      <c r="D518" s="79"/>
      <c r="E518" s="79"/>
      <c r="F518" s="79"/>
      <c r="G518" s="79"/>
    </row>
    <row r="519" spans="1:7" s="67" customFormat="1" ht="12.75">
      <c r="A519" s="60" t="s">
        <v>394</v>
      </c>
      <c r="B519" s="60"/>
      <c r="C519" s="513" t="s">
        <v>77</v>
      </c>
      <c r="D519" s="514"/>
      <c r="E519" s="514"/>
      <c r="F519" s="514"/>
      <c r="G519" s="514"/>
    </row>
    <row r="520" spans="3:7" ht="12" thickBot="1">
      <c r="C520" s="65"/>
      <c r="D520" s="65"/>
      <c r="E520" s="65"/>
      <c r="F520" s="65"/>
      <c r="G520" s="65"/>
    </row>
    <row r="521" spans="1:7" ht="12" thickBot="1">
      <c r="A521" s="515" t="s">
        <v>267</v>
      </c>
      <c r="B521" s="516" t="s">
        <v>268</v>
      </c>
      <c r="C521" s="515" t="s">
        <v>269</v>
      </c>
      <c r="D521" s="515"/>
      <c r="E521" s="515"/>
      <c r="F521" s="516" t="s">
        <v>270</v>
      </c>
      <c r="G521" s="516" t="s">
        <v>271</v>
      </c>
    </row>
    <row r="522" spans="1:7" ht="51.75" customHeight="1" thickBot="1">
      <c r="A522" s="515"/>
      <c r="B522" s="516"/>
      <c r="C522" s="66" t="s">
        <v>272</v>
      </c>
      <c r="D522" s="516" t="s">
        <v>273</v>
      </c>
      <c r="E522" s="515"/>
      <c r="F522" s="516"/>
      <c r="G522" s="516"/>
    </row>
    <row r="523" spans="1:7" ht="12" thickBot="1">
      <c r="A523" s="68">
        <v>1</v>
      </c>
      <c r="B523" s="68">
        <v>2</v>
      </c>
      <c r="C523" s="68">
        <v>3</v>
      </c>
      <c r="D523" s="511">
        <v>4</v>
      </c>
      <c r="E523" s="511"/>
      <c r="F523" s="68">
        <v>5</v>
      </c>
      <c r="G523" s="68">
        <v>6</v>
      </c>
    </row>
    <row r="524" spans="1:7" ht="14.25" thickBot="1">
      <c r="A524" s="69">
        <v>1</v>
      </c>
      <c r="B524" s="70" t="s">
        <v>274</v>
      </c>
      <c r="C524" s="74"/>
      <c r="D524" s="512"/>
      <c r="E524" s="512"/>
      <c r="F524" s="71"/>
      <c r="G524" s="72"/>
    </row>
    <row r="525" spans="1:7" ht="14.25" thickBot="1">
      <c r="A525" s="73" t="s">
        <v>275</v>
      </c>
      <c r="B525" s="70" t="s">
        <v>276</v>
      </c>
      <c r="C525" s="75"/>
      <c r="D525" s="75"/>
      <c r="E525" s="75"/>
      <c r="F525" s="75"/>
      <c r="G525" s="75"/>
    </row>
    <row r="526" spans="1:7" ht="14.25" thickBot="1">
      <c r="A526" s="73" t="s">
        <v>277</v>
      </c>
      <c r="B526" s="70" t="s">
        <v>278</v>
      </c>
      <c r="C526" s="75"/>
      <c r="D526" s="75"/>
      <c r="E526" s="75"/>
      <c r="F526" s="75"/>
      <c r="G526" s="75"/>
    </row>
    <row r="527" spans="1:7" ht="27.75" thickBot="1">
      <c r="A527" s="73" t="s">
        <v>280</v>
      </c>
      <c r="B527" s="70" t="s">
        <v>281</v>
      </c>
      <c r="C527" s="75"/>
      <c r="D527" s="75"/>
      <c r="E527" s="75"/>
      <c r="F527" s="75"/>
      <c r="G527" s="75"/>
    </row>
    <row r="528" spans="1:7" ht="54.75" thickBot="1">
      <c r="A528" s="73" t="s">
        <v>283</v>
      </c>
      <c r="B528" s="70" t="s">
        <v>284</v>
      </c>
      <c r="C528" s="75"/>
      <c r="D528" s="75"/>
      <c r="E528" s="75"/>
      <c r="F528" s="75"/>
      <c r="G528" s="75"/>
    </row>
    <row r="529" spans="1:7" ht="14.25" thickBot="1">
      <c r="A529" s="73" t="s">
        <v>285</v>
      </c>
      <c r="B529" s="70" t="s">
        <v>286</v>
      </c>
      <c r="C529" s="75"/>
      <c r="D529" s="75"/>
      <c r="E529" s="75"/>
      <c r="F529" s="75"/>
      <c r="G529" s="75"/>
    </row>
    <row r="530" spans="1:7" ht="14.25" thickBot="1">
      <c r="A530" s="73" t="s">
        <v>289</v>
      </c>
      <c r="B530" s="70" t="s">
        <v>290</v>
      </c>
      <c r="C530" s="75"/>
      <c r="D530" s="75"/>
      <c r="E530" s="75"/>
      <c r="F530" s="75"/>
      <c r="G530" s="75"/>
    </row>
    <row r="531" spans="1:7" ht="14.25" thickBot="1">
      <c r="A531" s="69">
        <v>2</v>
      </c>
      <c r="B531" s="70" t="s">
        <v>291</v>
      </c>
      <c r="C531" s="75"/>
      <c r="D531" s="75"/>
      <c r="E531" s="75"/>
      <c r="F531" s="75"/>
      <c r="G531" s="75"/>
    </row>
    <row r="532" spans="1:7" ht="27.75" thickBot="1">
      <c r="A532" s="73" t="s">
        <v>292</v>
      </c>
      <c r="B532" s="70" t="s">
        <v>293</v>
      </c>
      <c r="C532" s="75"/>
      <c r="D532" s="75"/>
      <c r="E532" s="75"/>
      <c r="F532" s="75"/>
      <c r="G532" s="75"/>
    </row>
    <row r="533" spans="1:7" ht="54.75" thickBot="1">
      <c r="A533" s="73" t="s">
        <v>295</v>
      </c>
      <c r="B533" s="70" t="s">
        <v>296</v>
      </c>
      <c r="C533" s="75"/>
      <c r="D533" s="75"/>
      <c r="E533" s="75"/>
      <c r="F533" s="75"/>
      <c r="G533" s="75"/>
    </row>
    <row r="534" spans="1:7" ht="27.75" thickBot="1">
      <c r="A534" s="73" t="s">
        <v>297</v>
      </c>
      <c r="B534" s="70" t="s">
        <v>298</v>
      </c>
      <c r="C534" s="75"/>
      <c r="D534" s="75"/>
      <c r="E534" s="75"/>
      <c r="F534" s="75"/>
      <c r="G534" s="75"/>
    </row>
    <row r="535" spans="1:7" ht="41.25" thickBot="1">
      <c r="A535" s="69">
        <v>3</v>
      </c>
      <c r="B535" s="70" t="s">
        <v>299</v>
      </c>
      <c r="C535" s="75"/>
      <c r="D535" s="75"/>
      <c r="E535" s="75"/>
      <c r="F535" s="75"/>
      <c r="G535" s="75"/>
    </row>
    <row r="536" spans="1:7" ht="27.75" thickBot="1">
      <c r="A536" s="73" t="s">
        <v>300</v>
      </c>
      <c r="B536" s="70" t="s">
        <v>301</v>
      </c>
      <c r="C536" s="75"/>
      <c r="D536" s="75"/>
      <c r="E536" s="75"/>
      <c r="F536" s="75"/>
      <c r="G536" s="75"/>
    </row>
    <row r="537" spans="1:7" ht="14.25" thickBot="1">
      <c r="A537" s="73" t="s">
        <v>303</v>
      </c>
      <c r="B537" s="70" t="s">
        <v>304</v>
      </c>
      <c r="C537" s="76" t="s">
        <v>279</v>
      </c>
      <c r="D537" s="75"/>
      <c r="E537" s="76" t="s">
        <v>395</v>
      </c>
      <c r="F537" s="75"/>
      <c r="G537" s="75"/>
    </row>
    <row r="538" spans="1:7" ht="14.25" thickBot="1">
      <c r="A538" s="73" t="s">
        <v>307</v>
      </c>
      <c r="B538" s="70" t="s">
        <v>308</v>
      </c>
      <c r="C538" s="76" t="s">
        <v>395</v>
      </c>
      <c r="D538" s="75"/>
      <c r="E538" s="76" t="s">
        <v>395</v>
      </c>
      <c r="F538" s="75"/>
      <c r="G538" s="75"/>
    </row>
    <row r="539" spans="1:7" ht="14.25" thickBot="1">
      <c r="A539" s="73" t="s">
        <v>310</v>
      </c>
      <c r="B539" s="70" t="s">
        <v>311</v>
      </c>
      <c r="C539" s="76" t="s">
        <v>306</v>
      </c>
      <c r="D539" s="75"/>
      <c r="E539" s="76" t="s">
        <v>306</v>
      </c>
      <c r="F539" s="75"/>
      <c r="G539" s="75"/>
    </row>
    <row r="540" spans="1:7" ht="14.25" thickBot="1">
      <c r="A540" s="73" t="s">
        <v>313</v>
      </c>
      <c r="B540" s="70" t="s">
        <v>314</v>
      </c>
      <c r="C540" s="75"/>
      <c r="D540" s="75"/>
      <c r="E540" s="75"/>
      <c r="F540" s="75"/>
      <c r="G540" s="75"/>
    </row>
    <row r="541" spans="1:7" ht="14.25" thickBot="1">
      <c r="A541" s="69">
        <v>4</v>
      </c>
      <c r="B541" s="70" t="s">
        <v>316</v>
      </c>
      <c r="C541" s="76"/>
      <c r="D541" s="75"/>
      <c r="E541" s="76"/>
      <c r="F541" s="75"/>
      <c r="G541" s="75"/>
    </row>
    <row r="542" spans="1:7" ht="27.75" thickBot="1">
      <c r="A542" s="73" t="s">
        <v>317</v>
      </c>
      <c r="B542" s="70" t="s">
        <v>318</v>
      </c>
      <c r="C542" s="75"/>
      <c r="D542" s="75"/>
      <c r="E542" s="75"/>
      <c r="F542" s="75"/>
      <c r="G542" s="75"/>
    </row>
    <row r="543" spans="1:7" ht="54.75" thickBot="1">
      <c r="A543" s="73" t="s">
        <v>319</v>
      </c>
      <c r="B543" s="70" t="s">
        <v>320</v>
      </c>
      <c r="C543" s="75"/>
      <c r="D543" s="75"/>
      <c r="E543" s="75"/>
      <c r="F543" s="75"/>
      <c r="G543" s="75"/>
    </row>
    <row r="544" spans="1:7" ht="27.75" thickBot="1">
      <c r="A544" s="73" t="s">
        <v>322</v>
      </c>
      <c r="B544" s="70" t="s">
        <v>323</v>
      </c>
      <c r="C544" s="75"/>
      <c r="D544" s="75"/>
      <c r="E544" s="75"/>
      <c r="F544" s="75"/>
      <c r="G544" s="75"/>
    </row>
    <row r="545" spans="1:7" ht="27.75" thickBot="1">
      <c r="A545" s="73" t="s">
        <v>324</v>
      </c>
      <c r="B545" s="70" t="s">
        <v>325</v>
      </c>
      <c r="C545" s="76" t="s">
        <v>288</v>
      </c>
      <c r="D545" s="75"/>
      <c r="E545" s="76" t="s">
        <v>396</v>
      </c>
      <c r="F545" s="75"/>
      <c r="G545" s="75"/>
    </row>
    <row r="546" spans="1:7" ht="13.5">
      <c r="A546" s="77"/>
      <c r="B546" s="78"/>
      <c r="C546" s="79"/>
      <c r="D546" s="79"/>
      <c r="E546" s="79"/>
      <c r="F546" s="79"/>
      <c r="G546" s="79"/>
    </row>
    <row r="547" spans="1:7" s="67" customFormat="1" ht="12.75">
      <c r="A547" s="60" t="s">
        <v>397</v>
      </c>
      <c r="B547" s="60"/>
      <c r="C547" s="513" t="s">
        <v>77</v>
      </c>
      <c r="D547" s="514"/>
      <c r="E547" s="514"/>
      <c r="F547" s="514"/>
      <c r="G547" s="514"/>
    </row>
    <row r="548" spans="3:7" ht="12" thickBot="1">
      <c r="C548" s="65"/>
      <c r="D548" s="65"/>
      <c r="E548" s="65"/>
      <c r="F548" s="65"/>
      <c r="G548" s="65"/>
    </row>
    <row r="549" spans="1:7" ht="12" thickBot="1">
      <c r="A549" s="515" t="s">
        <v>267</v>
      </c>
      <c r="B549" s="516" t="s">
        <v>268</v>
      </c>
      <c r="C549" s="515" t="s">
        <v>269</v>
      </c>
      <c r="D549" s="515"/>
      <c r="E549" s="515"/>
      <c r="F549" s="516" t="s">
        <v>270</v>
      </c>
      <c r="G549" s="516" t="s">
        <v>271</v>
      </c>
    </row>
    <row r="550" spans="1:7" ht="53.25" customHeight="1" thickBot="1">
      <c r="A550" s="515"/>
      <c r="B550" s="516"/>
      <c r="C550" s="66" t="s">
        <v>272</v>
      </c>
      <c r="D550" s="516" t="s">
        <v>273</v>
      </c>
      <c r="E550" s="515"/>
      <c r="F550" s="516"/>
      <c r="G550" s="516"/>
    </row>
    <row r="551" spans="1:7" ht="12" thickBot="1">
      <c r="A551" s="68">
        <v>1</v>
      </c>
      <c r="B551" s="68">
        <v>2</v>
      </c>
      <c r="C551" s="68">
        <v>3</v>
      </c>
      <c r="D551" s="511">
        <v>4</v>
      </c>
      <c r="E551" s="511"/>
      <c r="F551" s="68">
        <v>5</v>
      </c>
      <c r="G551" s="68">
        <v>6</v>
      </c>
    </row>
    <row r="552" spans="1:7" ht="14.25" thickBot="1">
      <c r="A552" s="69">
        <v>1</v>
      </c>
      <c r="B552" s="70" t="s">
        <v>274</v>
      </c>
      <c r="C552" s="74"/>
      <c r="D552" s="512"/>
      <c r="E552" s="512"/>
      <c r="F552" s="71"/>
      <c r="G552" s="72"/>
    </row>
    <row r="553" spans="1:7" ht="14.25" thickBot="1">
      <c r="A553" s="73" t="s">
        <v>275</v>
      </c>
      <c r="B553" s="70" t="s">
        <v>276</v>
      </c>
      <c r="C553" s="75"/>
      <c r="D553" s="75"/>
      <c r="E553" s="75"/>
      <c r="F553" s="75"/>
      <c r="G553" s="75"/>
    </row>
    <row r="554" spans="1:7" ht="14.25" thickBot="1">
      <c r="A554" s="73" t="s">
        <v>277</v>
      </c>
      <c r="B554" s="70" t="s">
        <v>278</v>
      </c>
      <c r="C554" s="75"/>
      <c r="D554" s="75"/>
      <c r="E554" s="75"/>
      <c r="F554" s="75"/>
      <c r="G554" s="75"/>
    </row>
    <row r="555" spans="1:7" ht="27.75" thickBot="1">
      <c r="A555" s="73" t="s">
        <v>280</v>
      </c>
      <c r="B555" s="70" t="s">
        <v>281</v>
      </c>
      <c r="C555" s="75"/>
      <c r="D555" s="75"/>
      <c r="E555" s="75"/>
      <c r="F555" s="75"/>
      <c r="G555" s="75"/>
    </row>
    <row r="556" spans="1:7" ht="54.75" thickBot="1">
      <c r="A556" s="73" t="s">
        <v>283</v>
      </c>
      <c r="B556" s="70" t="s">
        <v>284</v>
      </c>
      <c r="C556" s="75"/>
      <c r="D556" s="75"/>
      <c r="E556" s="75"/>
      <c r="F556" s="75"/>
      <c r="G556" s="75"/>
    </row>
    <row r="557" spans="1:7" ht="14.25" thickBot="1">
      <c r="A557" s="73" t="s">
        <v>285</v>
      </c>
      <c r="B557" s="70" t="s">
        <v>286</v>
      </c>
      <c r="C557" s="75"/>
      <c r="D557" s="75"/>
      <c r="E557" s="75"/>
      <c r="F557" s="75"/>
      <c r="G557" s="75"/>
    </row>
    <row r="558" spans="1:7" ht="14.25" thickBot="1">
      <c r="A558" s="73" t="s">
        <v>289</v>
      </c>
      <c r="B558" s="70" t="s">
        <v>290</v>
      </c>
      <c r="C558" s="75"/>
      <c r="D558" s="75"/>
      <c r="E558" s="75"/>
      <c r="F558" s="75"/>
      <c r="G558" s="75"/>
    </row>
    <row r="559" spans="1:7" ht="14.25" thickBot="1">
      <c r="A559" s="69">
        <v>2</v>
      </c>
      <c r="B559" s="70" t="s">
        <v>291</v>
      </c>
      <c r="C559" s="75"/>
      <c r="D559" s="75"/>
      <c r="E559" s="75"/>
      <c r="F559" s="75"/>
      <c r="G559" s="75"/>
    </row>
    <row r="560" spans="1:7" ht="27.75" thickBot="1">
      <c r="A560" s="73" t="s">
        <v>292</v>
      </c>
      <c r="B560" s="70" t="s">
        <v>293</v>
      </c>
      <c r="C560" s="75"/>
      <c r="D560" s="75"/>
      <c r="E560" s="75"/>
      <c r="F560" s="75"/>
      <c r="G560" s="75"/>
    </row>
    <row r="561" spans="1:7" ht="54.75" thickBot="1">
      <c r="A561" s="73" t="s">
        <v>295</v>
      </c>
      <c r="B561" s="70" t="s">
        <v>296</v>
      </c>
      <c r="C561" s="75"/>
      <c r="D561" s="75"/>
      <c r="E561" s="75"/>
      <c r="F561" s="75"/>
      <c r="G561" s="75"/>
    </row>
    <row r="562" spans="1:7" ht="27.75" thickBot="1">
      <c r="A562" s="73" t="s">
        <v>297</v>
      </c>
      <c r="B562" s="70" t="s">
        <v>298</v>
      </c>
      <c r="C562" s="75"/>
      <c r="D562" s="75"/>
      <c r="E562" s="75"/>
      <c r="F562" s="75"/>
      <c r="G562" s="75"/>
    </row>
    <row r="563" spans="1:7" ht="41.25" thickBot="1">
      <c r="A563" s="69">
        <v>3</v>
      </c>
      <c r="B563" s="70" t="s">
        <v>299</v>
      </c>
      <c r="C563" s="75"/>
      <c r="D563" s="75"/>
      <c r="E563" s="75"/>
      <c r="F563" s="75"/>
      <c r="G563" s="75"/>
    </row>
    <row r="564" spans="1:7" ht="27.75" thickBot="1">
      <c r="A564" s="73" t="s">
        <v>300</v>
      </c>
      <c r="B564" s="70" t="s">
        <v>301</v>
      </c>
      <c r="C564" s="75"/>
      <c r="D564" s="75"/>
      <c r="E564" s="75"/>
      <c r="F564" s="75"/>
      <c r="G564" s="75"/>
    </row>
    <row r="565" spans="1:7" ht="14.25" thickBot="1">
      <c r="A565" s="73" t="s">
        <v>303</v>
      </c>
      <c r="B565" s="70" t="s">
        <v>304</v>
      </c>
      <c r="C565" s="76" t="s">
        <v>352</v>
      </c>
      <c r="D565" s="75"/>
      <c r="E565" s="76" t="s">
        <v>398</v>
      </c>
      <c r="F565" s="75"/>
      <c r="G565" s="75"/>
    </row>
    <row r="566" spans="1:7" ht="14.25" thickBot="1">
      <c r="A566" s="73" t="s">
        <v>307</v>
      </c>
      <c r="B566" s="70" t="s">
        <v>308</v>
      </c>
      <c r="C566" s="76" t="s">
        <v>355</v>
      </c>
      <c r="D566" s="75"/>
      <c r="E566" s="76" t="s">
        <v>355</v>
      </c>
      <c r="F566" s="75"/>
      <c r="G566" s="75"/>
    </row>
    <row r="567" spans="1:7" ht="14.25" thickBot="1">
      <c r="A567" s="73" t="s">
        <v>310</v>
      </c>
      <c r="B567" s="70" t="s">
        <v>311</v>
      </c>
      <c r="C567" s="76" t="s">
        <v>399</v>
      </c>
      <c r="D567" s="75"/>
      <c r="E567" s="76" t="s">
        <v>399</v>
      </c>
      <c r="F567" s="75"/>
      <c r="G567" s="75"/>
    </row>
    <row r="568" spans="1:7" ht="14.25" thickBot="1">
      <c r="A568" s="73" t="s">
        <v>313</v>
      </c>
      <c r="B568" s="70" t="s">
        <v>314</v>
      </c>
      <c r="F568" s="75"/>
      <c r="G568" s="75"/>
    </row>
    <row r="569" spans="1:7" ht="14.25" thickBot="1">
      <c r="A569" s="69">
        <v>4</v>
      </c>
      <c r="B569" s="70" t="s">
        <v>316</v>
      </c>
      <c r="C569" s="76"/>
      <c r="D569" s="75"/>
      <c r="E569" s="76"/>
      <c r="F569" s="75"/>
      <c r="G569" s="75"/>
    </row>
    <row r="570" spans="1:7" ht="27.75" thickBot="1">
      <c r="A570" s="73" t="s">
        <v>317</v>
      </c>
      <c r="B570" s="70" t="s">
        <v>318</v>
      </c>
      <c r="C570" s="75"/>
      <c r="D570" s="75"/>
      <c r="E570" s="75"/>
      <c r="F570" s="75"/>
      <c r="G570" s="75"/>
    </row>
    <row r="571" spans="1:7" ht="54.75" thickBot="1">
      <c r="A571" s="73" t="s">
        <v>319</v>
      </c>
      <c r="B571" s="70" t="s">
        <v>320</v>
      </c>
      <c r="C571" s="75"/>
      <c r="D571" s="75"/>
      <c r="E571" s="75"/>
      <c r="F571" s="75"/>
      <c r="G571" s="75"/>
    </row>
    <row r="572" spans="1:7" ht="27.75" thickBot="1">
      <c r="A572" s="73" t="s">
        <v>322</v>
      </c>
      <c r="B572" s="70" t="s">
        <v>323</v>
      </c>
      <c r="C572" s="75"/>
      <c r="D572" s="75"/>
      <c r="E572" s="75"/>
      <c r="F572" s="75"/>
      <c r="G572" s="75"/>
    </row>
    <row r="573" spans="1:7" ht="27.75" thickBot="1">
      <c r="A573" s="73" t="s">
        <v>324</v>
      </c>
      <c r="B573" s="70" t="s">
        <v>325</v>
      </c>
      <c r="C573" s="76" t="s">
        <v>400</v>
      </c>
      <c r="D573" s="75"/>
      <c r="E573" s="76" t="s">
        <v>401</v>
      </c>
      <c r="F573" s="75"/>
      <c r="G573" s="75"/>
    </row>
    <row r="574" spans="1:7" ht="13.5">
      <c r="A574" s="77"/>
      <c r="B574" s="78"/>
      <c r="C574" s="79"/>
      <c r="D574" s="79"/>
      <c r="E574" s="79"/>
      <c r="F574" s="79"/>
      <c r="G574" s="79"/>
    </row>
    <row r="575" spans="1:7" s="67" customFormat="1" ht="12.75">
      <c r="A575" s="60" t="s">
        <v>402</v>
      </c>
      <c r="B575" s="60"/>
      <c r="C575" s="513" t="s">
        <v>77</v>
      </c>
      <c r="D575" s="514"/>
      <c r="E575" s="514"/>
      <c r="F575" s="514"/>
      <c r="G575" s="514"/>
    </row>
    <row r="576" spans="3:7" ht="12" thickBot="1">
      <c r="C576" s="65"/>
      <c r="D576" s="65"/>
      <c r="E576" s="65"/>
      <c r="F576" s="65"/>
      <c r="G576" s="65"/>
    </row>
    <row r="577" spans="1:7" ht="12" thickBot="1">
      <c r="A577" s="515" t="s">
        <v>267</v>
      </c>
      <c r="B577" s="516" t="s">
        <v>268</v>
      </c>
      <c r="C577" s="515" t="s">
        <v>269</v>
      </c>
      <c r="D577" s="515"/>
      <c r="E577" s="515"/>
      <c r="F577" s="516" t="s">
        <v>270</v>
      </c>
      <c r="G577" s="516" t="s">
        <v>271</v>
      </c>
    </row>
    <row r="578" spans="1:7" ht="42.75" customHeight="1" thickBot="1">
      <c r="A578" s="515"/>
      <c r="B578" s="516"/>
      <c r="C578" s="66" t="s">
        <v>272</v>
      </c>
      <c r="D578" s="516" t="s">
        <v>273</v>
      </c>
      <c r="E578" s="515"/>
      <c r="F578" s="516"/>
      <c r="G578" s="516"/>
    </row>
    <row r="579" spans="1:7" ht="12" thickBot="1">
      <c r="A579" s="68">
        <v>1</v>
      </c>
      <c r="B579" s="68">
        <v>2</v>
      </c>
      <c r="C579" s="68">
        <v>3</v>
      </c>
      <c r="D579" s="511">
        <v>4</v>
      </c>
      <c r="E579" s="511"/>
      <c r="F579" s="68">
        <v>5</v>
      </c>
      <c r="G579" s="68">
        <v>6</v>
      </c>
    </row>
    <row r="580" spans="1:7" ht="14.25" thickBot="1">
      <c r="A580" s="69">
        <v>1</v>
      </c>
      <c r="B580" s="70" t="s">
        <v>274</v>
      </c>
      <c r="C580" s="74"/>
      <c r="D580" s="512"/>
      <c r="E580" s="512"/>
      <c r="F580" s="71"/>
      <c r="G580" s="72"/>
    </row>
    <row r="581" spans="1:7" ht="14.25" thickBot="1">
      <c r="A581" s="73" t="s">
        <v>275</v>
      </c>
      <c r="B581" s="70" t="s">
        <v>276</v>
      </c>
      <c r="C581" s="75"/>
      <c r="D581" s="75"/>
      <c r="E581" s="75"/>
      <c r="F581" s="75"/>
      <c r="G581" s="75"/>
    </row>
    <row r="582" spans="1:7" ht="14.25" thickBot="1">
      <c r="A582" s="73" t="s">
        <v>277</v>
      </c>
      <c r="B582" s="70" t="s">
        <v>278</v>
      </c>
      <c r="C582" s="75"/>
      <c r="D582" s="75"/>
      <c r="E582" s="75"/>
      <c r="F582" s="75"/>
      <c r="G582" s="75"/>
    </row>
    <row r="583" spans="1:7" ht="27.75" thickBot="1">
      <c r="A583" s="73" t="s">
        <v>280</v>
      </c>
      <c r="B583" s="70" t="s">
        <v>281</v>
      </c>
      <c r="C583" s="75"/>
      <c r="D583" s="75"/>
      <c r="E583" s="75"/>
      <c r="F583" s="75"/>
      <c r="G583" s="75"/>
    </row>
    <row r="584" spans="1:7" ht="54.75" thickBot="1">
      <c r="A584" s="73" t="s">
        <v>283</v>
      </c>
      <c r="B584" s="70" t="s">
        <v>284</v>
      </c>
      <c r="C584" s="75"/>
      <c r="D584" s="75"/>
      <c r="E584" s="75"/>
      <c r="F584" s="75"/>
      <c r="G584" s="75"/>
    </row>
    <row r="585" spans="1:7" ht="14.25" thickBot="1">
      <c r="A585" s="73" t="s">
        <v>285</v>
      </c>
      <c r="B585" s="70" t="s">
        <v>286</v>
      </c>
      <c r="C585" s="75"/>
      <c r="D585" s="75"/>
      <c r="E585" s="75"/>
      <c r="F585" s="75"/>
      <c r="G585" s="75"/>
    </row>
    <row r="586" spans="1:7" ht="14.25" thickBot="1">
      <c r="A586" s="73" t="s">
        <v>289</v>
      </c>
      <c r="B586" s="70" t="s">
        <v>290</v>
      </c>
      <c r="C586" s="75"/>
      <c r="D586" s="75"/>
      <c r="E586" s="75"/>
      <c r="F586" s="75"/>
      <c r="G586" s="75"/>
    </row>
    <row r="587" spans="1:7" ht="14.25" thickBot="1">
      <c r="A587" s="69">
        <v>2</v>
      </c>
      <c r="B587" s="70" t="s">
        <v>291</v>
      </c>
      <c r="C587" s="75"/>
      <c r="D587" s="75"/>
      <c r="E587" s="75"/>
      <c r="F587" s="75"/>
      <c r="G587" s="75"/>
    </row>
    <row r="588" spans="1:7" ht="27.75" thickBot="1">
      <c r="A588" s="73" t="s">
        <v>292</v>
      </c>
      <c r="B588" s="70" t="s">
        <v>293</v>
      </c>
      <c r="C588" s="75"/>
      <c r="D588" s="75"/>
      <c r="E588" s="75"/>
      <c r="F588" s="75"/>
      <c r="G588" s="75"/>
    </row>
    <row r="589" spans="1:7" ht="54.75" thickBot="1">
      <c r="A589" s="73" t="s">
        <v>295</v>
      </c>
      <c r="B589" s="70" t="s">
        <v>296</v>
      </c>
      <c r="C589" s="75"/>
      <c r="D589" s="75"/>
      <c r="E589" s="75"/>
      <c r="F589" s="75"/>
      <c r="G589" s="75"/>
    </row>
    <row r="590" spans="1:7" ht="27.75" thickBot="1">
      <c r="A590" s="73" t="s">
        <v>297</v>
      </c>
      <c r="B590" s="70" t="s">
        <v>298</v>
      </c>
      <c r="C590" s="75"/>
      <c r="D590" s="75"/>
      <c r="E590" s="75"/>
      <c r="F590" s="75"/>
      <c r="G590" s="75"/>
    </row>
    <row r="591" spans="1:7" ht="41.25" thickBot="1">
      <c r="A591" s="69">
        <v>3</v>
      </c>
      <c r="B591" s="70" t="s">
        <v>299</v>
      </c>
      <c r="C591" s="75"/>
      <c r="D591" s="75"/>
      <c r="E591" s="75"/>
      <c r="F591" s="75"/>
      <c r="G591" s="75"/>
    </row>
    <row r="592" spans="1:7" ht="27.75" thickBot="1">
      <c r="A592" s="73" t="s">
        <v>300</v>
      </c>
      <c r="B592" s="70" t="s">
        <v>301</v>
      </c>
      <c r="C592" s="75"/>
      <c r="D592" s="75"/>
      <c r="E592" s="75"/>
      <c r="F592" s="75"/>
      <c r="G592" s="75"/>
    </row>
    <row r="593" spans="1:7" ht="14.25" thickBot="1">
      <c r="A593" s="73" t="s">
        <v>303</v>
      </c>
      <c r="B593" s="70" t="s">
        <v>304</v>
      </c>
      <c r="C593" s="76" t="s">
        <v>352</v>
      </c>
      <c r="D593" s="75"/>
      <c r="E593" s="76" t="s">
        <v>355</v>
      </c>
      <c r="F593" s="75"/>
      <c r="G593" s="75"/>
    </row>
    <row r="594" spans="1:7" ht="14.25" thickBot="1">
      <c r="A594" s="73" t="s">
        <v>307</v>
      </c>
      <c r="B594" s="70" t="s">
        <v>308</v>
      </c>
      <c r="C594" s="76" t="s">
        <v>399</v>
      </c>
      <c r="D594" s="75"/>
      <c r="E594" s="76" t="s">
        <v>399</v>
      </c>
      <c r="F594" s="75"/>
      <c r="G594" s="75"/>
    </row>
    <row r="595" spans="1:7" ht="14.25" thickBot="1">
      <c r="A595" s="73" t="s">
        <v>310</v>
      </c>
      <c r="B595" s="70" t="s">
        <v>311</v>
      </c>
      <c r="C595" s="76" t="s">
        <v>403</v>
      </c>
      <c r="D595" s="75"/>
      <c r="E595" s="76" t="s">
        <v>403</v>
      </c>
      <c r="F595" s="75"/>
      <c r="G595" s="75"/>
    </row>
    <row r="596" spans="1:7" ht="14.25" thickBot="1">
      <c r="A596" s="73" t="s">
        <v>313</v>
      </c>
      <c r="B596" s="70" t="s">
        <v>314</v>
      </c>
      <c r="C596" s="75"/>
      <c r="D596" s="75"/>
      <c r="E596" s="75"/>
      <c r="F596" s="75"/>
      <c r="G596" s="75"/>
    </row>
    <row r="597" spans="1:7" ht="14.25" thickBot="1">
      <c r="A597" s="69">
        <v>4</v>
      </c>
      <c r="B597" s="70" t="s">
        <v>316</v>
      </c>
      <c r="C597" s="76"/>
      <c r="D597" s="75"/>
      <c r="E597" s="76"/>
      <c r="F597" s="75"/>
      <c r="G597" s="75"/>
    </row>
    <row r="598" spans="1:7" ht="27.75" thickBot="1">
      <c r="A598" s="73" t="s">
        <v>317</v>
      </c>
      <c r="B598" s="70" t="s">
        <v>318</v>
      </c>
      <c r="C598" s="75"/>
      <c r="D598" s="75"/>
      <c r="E598" s="75"/>
      <c r="F598" s="75"/>
      <c r="G598" s="75"/>
    </row>
    <row r="599" spans="1:7" ht="54.75" thickBot="1">
      <c r="A599" s="73" t="s">
        <v>319</v>
      </c>
      <c r="B599" s="70" t="s">
        <v>320</v>
      </c>
      <c r="C599" s="75"/>
      <c r="D599" s="75"/>
      <c r="E599" s="75"/>
      <c r="F599" s="75"/>
      <c r="G599" s="75"/>
    </row>
    <row r="600" spans="1:7" ht="27.75" thickBot="1">
      <c r="A600" s="73" t="s">
        <v>322</v>
      </c>
      <c r="B600" s="70" t="s">
        <v>323</v>
      </c>
      <c r="C600" s="75"/>
      <c r="D600" s="75"/>
      <c r="E600" s="75"/>
      <c r="F600" s="75"/>
      <c r="G600" s="75"/>
    </row>
    <row r="601" spans="1:7" ht="27.75" thickBot="1">
      <c r="A601" s="73" t="s">
        <v>324</v>
      </c>
      <c r="B601" s="70" t="s">
        <v>325</v>
      </c>
      <c r="C601" s="76" t="s">
        <v>356</v>
      </c>
      <c r="D601" s="75"/>
      <c r="E601" s="76" t="s">
        <v>401</v>
      </c>
      <c r="F601" s="75"/>
      <c r="G601" s="75"/>
    </row>
    <row r="602" spans="1:7" ht="13.5">
      <c r="A602" s="77"/>
      <c r="B602" s="78"/>
      <c r="C602" s="79"/>
      <c r="D602" s="79"/>
      <c r="E602" s="79"/>
      <c r="F602" s="79"/>
      <c r="G602" s="79"/>
    </row>
    <row r="603" spans="1:7" ht="12.75">
      <c r="A603" s="60" t="s">
        <v>404</v>
      </c>
      <c r="B603" s="60"/>
      <c r="C603" s="513" t="s">
        <v>77</v>
      </c>
      <c r="D603" s="514"/>
      <c r="E603" s="514"/>
      <c r="F603" s="514"/>
      <c r="G603" s="514"/>
    </row>
    <row r="604" spans="3:7" ht="12" thickBot="1">
      <c r="C604" s="65"/>
      <c r="D604" s="65"/>
      <c r="E604" s="65"/>
      <c r="F604" s="65"/>
      <c r="G604" s="65"/>
    </row>
    <row r="605" spans="1:7" ht="12" thickBot="1">
      <c r="A605" s="515" t="s">
        <v>267</v>
      </c>
      <c r="B605" s="516" t="s">
        <v>268</v>
      </c>
      <c r="C605" s="515" t="s">
        <v>269</v>
      </c>
      <c r="D605" s="515"/>
      <c r="E605" s="515"/>
      <c r="F605" s="516" t="s">
        <v>270</v>
      </c>
      <c r="G605" s="516" t="s">
        <v>271</v>
      </c>
    </row>
    <row r="606" spans="1:7" ht="77.25" customHeight="1" thickBot="1">
      <c r="A606" s="515"/>
      <c r="B606" s="516"/>
      <c r="C606" s="66" t="s">
        <v>272</v>
      </c>
      <c r="D606" s="516" t="s">
        <v>273</v>
      </c>
      <c r="E606" s="515"/>
      <c r="F606" s="516"/>
      <c r="G606" s="516"/>
    </row>
    <row r="607" spans="1:7" ht="12" thickBot="1">
      <c r="A607" s="68">
        <v>1</v>
      </c>
      <c r="B607" s="68">
        <v>2</v>
      </c>
      <c r="C607" s="68">
        <v>3</v>
      </c>
      <c r="D607" s="511">
        <v>4</v>
      </c>
      <c r="E607" s="511"/>
      <c r="F607" s="68">
        <v>5</v>
      </c>
      <c r="G607" s="68">
        <v>6</v>
      </c>
    </row>
    <row r="608" spans="1:7" ht="14.25" thickBot="1">
      <c r="A608" s="69">
        <v>1</v>
      </c>
      <c r="B608" s="70" t="s">
        <v>274</v>
      </c>
      <c r="C608" s="74"/>
      <c r="D608" s="512"/>
      <c r="E608" s="512"/>
      <c r="F608" s="71"/>
      <c r="G608" s="72"/>
    </row>
    <row r="609" spans="1:7" ht="14.25" thickBot="1">
      <c r="A609" s="73" t="s">
        <v>275</v>
      </c>
      <c r="B609" s="70" t="s">
        <v>276</v>
      </c>
      <c r="C609" s="75"/>
      <c r="D609" s="75"/>
      <c r="E609" s="75"/>
      <c r="F609" s="75"/>
      <c r="G609" s="75"/>
    </row>
    <row r="610" spans="1:7" ht="14.25" thickBot="1">
      <c r="A610" s="73" t="s">
        <v>277</v>
      </c>
      <c r="B610" s="70" t="s">
        <v>278</v>
      </c>
      <c r="C610" s="75"/>
      <c r="D610" s="75"/>
      <c r="E610" s="75"/>
      <c r="F610" s="75"/>
      <c r="G610" s="75"/>
    </row>
    <row r="611" spans="1:7" ht="27.75" thickBot="1">
      <c r="A611" s="73" t="s">
        <v>280</v>
      </c>
      <c r="B611" s="70" t="s">
        <v>281</v>
      </c>
      <c r="C611" s="75"/>
      <c r="D611" s="75"/>
      <c r="E611" s="75"/>
      <c r="F611" s="75"/>
      <c r="G611" s="75"/>
    </row>
    <row r="612" spans="1:7" ht="54.75" thickBot="1">
      <c r="A612" s="73" t="s">
        <v>283</v>
      </c>
      <c r="B612" s="70" t="s">
        <v>284</v>
      </c>
      <c r="C612" s="75"/>
      <c r="D612" s="75"/>
      <c r="E612" s="75"/>
      <c r="F612" s="75"/>
      <c r="G612" s="75"/>
    </row>
    <row r="613" spans="1:7" ht="14.25" thickBot="1">
      <c r="A613" s="73" t="s">
        <v>285</v>
      </c>
      <c r="B613" s="70" t="s">
        <v>286</v>
      </c>
      <c r="C613" s="75"/>
      <c r="D613" s="75"/>
      <c r="E613" s="75"/>
      <c r="F613" s="75"/>
      <c r="G613" s="75"/>
    </row>
    <row r="614" spans="1:7" ht="14.25" thickBot="1">
      <c r="A614" s="73" t="s">
        <v>289</v>
      </c>
      <c r="B614" s="70" t="s">
        <v>290</v>
      </c>
      <c r="C614" s="75"/>
      <c r="D614" s="75"/>
      <c r="E614" s="75"/>
      <c r="F614" s="75"/>
      <c r="G614" s="75"/>
    </row>
    <row r="615" spans="1:7" ht="14.25" thickBot="1">
      <c r="A615" s="69">
        <v>2</v>
      </c>
      <c r="B615" s="70" t="s">
        <v>291</v>
      </c>
      <c r="C615" s="75"/>
      <c r="D615" s="75"/>
      <c r="E615" s="75"/>
      <c r="F615" s="75"/>
      <c r="G615" s="75"/>
    </row>
    <row r="616" spans="1:7" ht="27.75" thickBot="1">
      <c r="A616" s="73" t="s">
        <v>292</v>
      </c>
      <c r="B616" s="70" t="s">
        <v>293</v>
      </c>
      <c r="C616" s="75"/>
      <c r="D616" s="75"/>
      <c r="E616" s="75"/>
      <c r="F616" s="75"/>
      <c r="G616" s="75"/>
    </row>
    <row r="617" spans="1:7" ht="54.75" thickBot="1">
      <c r="A617" s="73" t="s">
        <v>295</v>
      </c>
      <c r="B617" s="70" t="s">
        <v>296</v>
      </c>
      <c r="C617" s="75"/>
      <c r="D617" s="75"/>
      <c r="E617" s="75"/>
      <c r="F617" s="75"/>
      <c r="G617" s="75"/>
    </row>
    <row r="618" spans="1:7" ht="27.75" thickBot="1">
      <c r="A618" s="73" t="s">
        <v>297</v>
      </c>
      <c r="B618" s="70" t="s">
        <v>298</v>
      </c>
      <c r="C618" s="75"/>
      <c r="D618" s="75"/>
      <c r="E618" s="75"/>
      <c r="F618" s="75"/>
      <c r="G618" s="75"/>
    </row>
    <row r="619" spans="1:7" ht="41.25" thickBot="1">
      <c r="A619" s="69">
        <v>3</v>
      </c>
      <c r="B619" s="70" t="s">
        <v>299</v>
      </c>
      <c r="C619" s="75"/>
      <c r="D619" s="75"/>
      <c r="E619" s="75"/>
      <c r="F619" s="75"/>
      <c r="G619" s="75"/>
    </row>
    <row r="620" spans="1:7" ht="27.75" thickBot="1">
      <c r="A620" s="73" t="s">
        <v>300</v>
      </c>
      <c r="B620" s="70" t="s">
        <v>301</v>
      </c>
      <c r="C620" s="75"/>
      <c r="D620" s="75"/>
      <c r="E620" s="75"/>
      <c r="F620" s="75"/>
      <c r="G620" s="75"/>
    </row>
    <row r="621" spans="1:7" ht="14.25" thickBot="1">
      <c r="A621" s="73" t="s">
        <v>303</v>
      </c>
      <c r="B621" s="70" t="s">
        <v>304</v>
      </c>
      <c r="C621" s="76" t="s">
        <v>279</v>
      </c>
      <c r="D621" s="75"/>
      <c r="E621" s="76" t="s">
        <v>302</v>
      </c>
      <c r="F621" s="75"/>
      <c r="G621" s="75"/>
    </row>
    <row r="622" spans="1:7" ht="14.25" thickBot="1">
      <c r="A622" s="73" t="s">
        <v>307</v>
      </c>
      <c r="B622" s="70" t="s">
        <v>308</v>
      </c>
      <c r="C622" s="76" t="s">
        <v>362</v>
      </c>
      <c r="D622" s="75"/>
      <c r="E622" s="76" t="s">
        <v>362</v>
      </c>
      <c r="F622" s="75"/>
      <c r="G622" s="75"/>
    </row>
    <row r="623" spans="1:7" ht="14.25" thickBot="1">
      <c r="A623" s="73" t="s">
        <v>310</v>
      </c>
      <c r="B623" s="70" t="s">
        <v>311</v>
      </c>
      <c r="C623" s="76" t="s">
        <v>312</v>
      </c>
      <c r="D623" s="75"/>
      <c r="E623" s="76" t="s">
        <v>312</v>
      </c>
      <c r="F623" s="75"/>
      <c r="G623" s="75"/>
    </row>
    <row r="624" spans="1:7" ht="14.25" thickBot="1">
      <c r="A624" s="73" t="s">
        <v>313</v>
      </c>
      <c r="B624" s="70" t="s">
        <v>314</v>
      </c>
      <c r="C624" s="75"/>
      <c r="D624" s="75"/>
      <c r="E624" s="75"/>
      <c r="F624" s="75"/>
      <c r="G624" s="75"/>
    </row>
    <row r="625" spans="1:7" ht="14.25" thickBot="1">
      <c r="A625" s="69">
        <v>4</v>
      </c>
      <c r="B625" s="70" t="s">
        <v>316</v>
      </c>
      <c r="C625" s="76"/>
      <c r="D625" s="75"/>
      <c r="E625" s="76"/>
      <c r="F625" s="75"/>
      <c r="G625" s="75"/>
    </row>
    <row r="626" spans="1:7" ht="27.75" thickBot="1">
      <c r="A626" s="73" t="s">
        <v>317</v>
      </c>
      <c r="B626" s="70" t="s">
        <v>318</v>
      </c>
      <c r="C626" s="75"/>
      <c r="D626" s="75"/>
      <c r="E626" s="75"/>
      <c r="F626" s="75"/>
      <c r="G626" s="75"/>
    </row>
    <row r="627" spans="1:7" ht="54.75" thickBot="1">
      <c r="A627" s="73" t="s">
        <v>319</v>
      </c>
      <c r="B627" s="70" t="s">
        <v>320</v>
      </c>
      <c r="C627" s="75"/>
      <c r="D627" s="75"/>
      <c r="E627" s="75"/>
      <c r="F627" s="75"/>
      <c r="G627" s="75"/>
    </row>
    <row r="628" spans="1:7" ht="27.75" thickBot="1">
      <c r="A628" s="73" t="s">
        <v>322</v>
      </c>
      <c r="B628" s="70" t="s">
        <v>323</v>
      </c>
      <c r="C628" s="75"/>
      <c r="D628" s="75"/>
      <c r="E628" s="75"/>
      <c r="F628" s="75"/>
      <c r="G628" s="75"/>
    </row>
    <row r="629" spans="1:7" ht="27.75" thickBot="1">
      <c r="A629" s="73" t="s">
        <v>324</v>
      </c>
      <c r="B629" s="70" t="s">
        <v>325</v>
      </c>
      <c r="C629" s="76" t="s">
        <v>365</v>
      </c>
      <c r="D629" s="75"/>
      <c r="E629" s="76" t="s">
        <v>396</v>
      </c>
      <c r="F629" s="75"/>
      <c r="G629" s="75"/>
    </row>
    <row r="630" spans="1:7" ht="13.5">
      <c r="A630" s="77"/>
      <c r="B630" s="78"/>
      <c r="C630" s="79"/>
      <c r="D630" s="79"/>
      <c r="E630" s="79"/>
      <c r="F630" s="79"/>
      <c r="G630" s="79"/>
    </row>
    <row r="631" spans="1:7" s="67" customFormat="1" ht="12" customHeight="1">
      <c r="A631" s="60" t="s">
        <v>405</v>
      </c>
      <c r="B631" s="60"/>
      <c r="C631" s="513" t="s">
        <v>77</v>
      </c>
      <c r="D631" s="514"/>
      <c r="E631" s="514"/>
      <c r="F631" s="514"/>
      <c r="G631" s="514"/>
    </row>
    <row r="632" spans="3:7" ht="12" thickBot="1">
      <c r="C632" s="65"/>
      <c r="D632" s="65"/>
      <c r="E632" s="65"/>
      <c r="F632" s="65"/>
      <c r="G632" s="65"/>
    </row>
    <row r="633" spans="1:7" ht="12" thickBot="1">
      <c r="A633" s="515" t="s">
        <v>267</v>
      </c>
      <c r="B633" s="516" t="s">
        <v>268</v>
      </c>
      <c r="C633" s="515" t="s">
        <v>269</v>
      </c>
      <c r="D633" s="515"/>
      <c r="E633" s="515"/>
      <c r="F633" s="516" t="s">
        <v>270</v>
      </c>
      <c r="G633" s="516" t="s">
        <v>271</v>
      </c>
    </row>
    <row r="634" spans="1:7" ht="59.25" customHeight="1" thickBot="1">
      <c r="A634" s="515"/>
      <c r="B634" s="516"/>
      <c r="C634" s="66" t="s">
        <v>272</v>
      </c>
      <c r="D634" s="516" t="s">
        <v>273</v>
      </c>
      <c r="E634" s="515"/>
      <c r="F634" s="516"/>
      <c r="G634" s="516"/>
    </row>
    <row r="635" spans="1:7" ht="12" thickBot="1">
      <c r="A635" s="68">
        <v>1</v>
      </c>
      <c r="B635" s="68">
        <v>2</v>
      </c>
      <c r="C635" s="68">
        <v>3</v>
      </c>
      <c r="D635" s="511">
        <v>4</v>
      </c>
      <c r="E635" s="511"/>
      <c r="F635" s="68">
        <v>5</v>
      </c>
      <c r="G635" s="68">
        <v>6</v>
      </c>
    </row>
    <row r="636" spans="1:7" ht="14.25" thickBot="1">
      <c r="A636" s="69">
        <v>1</v>
      </c>
      <c r="B636" s="70" t="s">
        <v>274</v>
      </c>
      <c r="C636" s="74"/>
      <c r="D636" s="512"/>
      <c r="E636" s="512"/>
      <c r="F636" s="71"/>
      <c r="G636" s="72"/>
    </row>
    <row r="637" spans="1:7" ht="14.25" thickBot="1">
      <c r="A637" s="73" t="s">
        <v>275</v>
      </c>
      <c r="B637" s="70" t="s">
        <v>276</v>
      </c>
      <c r="C637" s="75"/>
      <c r="D637" s="75"/>
      <c r="E637" s="75"/>
      <c r="F637" s="75"/>
      <c r="G637" s="75"/>
    </row>
    <row r="638" spans="1:7" ht="14.25" thickBot="1">
      <c r="A638" s="73" t="s">
        <v>277</v>
      </c>
      <c r="B638" s="70" t="s">
        <v>278</v>
      </c>
      <c r="C638" s="75"/>
      <c r="D638" s="75"/>
      <c r="E638" s="75"/>
      <c r="F638" s="75"/>
      <c r="G638" s="75"/>
    </row>
    <row r="639" spans="1:7" ht="27.75" thickBot="1">
      <c r="A639" s="73" t="s">
        <v>280</v>
      </c>
      <c r="B639" s="70" t="s">
        <v>281</v>
      </c>
      <c r="C639" s="75"/>
      <c r="D639" s="75"/>
      <c r="E639" s="75"/>
      <c r="F639" s="75"/>
      <c r="G639" s="75"/>
    </row>
    <row r="640" spans="1:7" ht="54.75" thickBot="1">
      <c r="A640" s="73" t="s">
        <v>283</v>
      </c>
      <c r="B640" s="70" t="s">
        <v>284</v>
      </c>
      <c r="C640" s="75"/>
      <c r="D640" s="75"/>
      <c r="E640" s="75"/>
      <c r="F640" s="75"/>
      <c r="G640" s="75"/>
    </row>
    <row r="641" spans="1:7" ht="14.25" thickBot="1">
      <c r="A641" s="73" t="s">
        <v>285</v>
      </c>
      <c r="B641" s="70" t="s">
        <v>286</v>
      </c>
      <c r="C641" s="75"/>
      <c r="D641" s="75"/>
      <c r="E641" s="75"/>
      <c r="F641" s="75"/>
      <c r="G641" s="75"/>
    </row>
    <row r="642" spans="1:7" ht="14.25" thickBot="1">
      <c r="A642" s="73" t="s">
        <v>289</v>
      </c>
      <c r="B642" s="70" t="s">
        <v>290</v>
      </c>
      <c r="C642" s="75"/>
      <c r="D642" s="75"/>
      <c r="E642" s="75"/>
      <c r="F642" s="75"/>
      <c r="G642" s="75"/>
    </row>
    <row r="643" spans="1:7" ht="14.25" thickBot="1">
      <c r="A643" s="69">
        <v>2</v>
      </c>
      <c r="B643" s="70" t="s">
        <v>291</v>
      </c>
      <c r="C643" s="75"/>
      <c r="D643" s="75"/>
      <c r="E643" s="75"/>
      <c r="F643" s="75"/>
      <c r="G643" s="75"/>
    </row>
    <row r="644" spans="1:7" ht="27.75" thickBot="1">
      <c r="A644" s="73" t="s">
        <v>292</v>
      </c>
      <c r="B644" s="70" t="s">
        <v>293</v>
      </c>
      <c r="C644" s="75"/>
      <c r="D644" s="75"/>
      <c r="E644" s="75"/>
      <c r="F644" s="75"/>
      <c r="G644" s="75"/>
    </row>
    <row r="645" spans="1:7" ht="54.75" thickBot="1">
      <c r="A645" s="73" t="s">
        <v>295</v>
      </c>
      <c r="B645" s="70" t="s">
        <v>296</v>
      </c>
      <c r="C645" s="75"/>
      <c r="D645" s="75"/>
      <c r="E645" s="75"/>
      <c r="F645" s="75"/>
      <c r="G645" s="75"/>
    </row>
    <row r="646" spans="1:7" ht="27.75" thickBot="1">
      <c r="A646" s="73" t="s">
        <v>297</v>
      </c>
      <c r="B646" s="70" t="s">
        <v>298</v>
      </c>
      <c r="C646" s="75"/>
      <c r="D646" s="75"/>
      <c r="E646" s="75"/>
      <c r="F646" s="75"/>
      <c r="G646" s="75"/>
    </row>
    <row r="647" spans="1:7" ht="41.25" thickBot="1">
      <c r="A647" s="69">
        <v>3</v>
      </c>
      <c r="B647" s="70" t="s">
        <v>299</v>
      </c>
      <c r="C647" s="75"/>
      <c r="D647" s="75"/>
      <c r="E647" s="75"/>
      <c r="F647" s="75"/>
      <c r="G647" s="75"/>
    </row>
    <row r="648" spans="1:7" ht="27.75" thickBot="1">
      <c r="A648" s="73" t="s">
        <v>300</v>
      </c>
      <c r="B648" s="70" t="s">
        <v>301</v>
      </c>
      <c r="C648" s="75"/>
      <c r="D648" s="75"/>
      <c r="E648" s="75"/>
      <c r="F648" s="75"/>
      <c r="G648" s="75"/>
    </row>
    <row r="649" spans="1:7" ht="14.25" thickBot="1">
      <c r="A649" s="73" t="s">
        <v>303</v>
      </c>
      <c r="B649" s="70" t="s">
        <v>304</v>
      </c>
      <c r="C649" s="76" t="s">
        <v>279</v>
      </c>
      <c r="D649" s="75"/>
      <c r="E649" s="76" t="s">
        <v>350</v>
      </c>
      <c r="F649" s="75"/>
      <c r="G649" s="75"/>
    </row>
    <row r="650" spans="1:7" ht="14.25" thickBot="1">
      <c r="A650" s="73" t="s">
        <v>307</v>
      </c>
      <c r="B650" s="70" t="s">
        <v>308</v>
      </c>
      <c r="C650" s="76" t="s">
        <v>312</v>
      </c>
      <c r="D650" s="75"/>
      <c r="E650" s="76" t="s">
        <v>312</v>
      </c>
      <c r="F650" s="75"/>
      <c r="G650" s="75"/>
    </row>
    <row r="651" spans="1:7" ht="14.25" thickBot="1">
      <c r="A651" s="73" t="s">
        <v>310</v>
      </c>
      <c r="B651" s="70" t="s">
        <v>311</v>
      </c>
      <c r="C651" s="76" t="s">
        <v>309</v>
      </c>
      <c r="D651" s="75"/>
      <c r="E651" s="76" t="s">
        <v>309</v>
      </c>
      <c r="F651" s="75"/>
      <c r="G651" s="75"/>
    </row>
    <row r="652" spans="1:7" ht="14.25" thickBot="1">
      <c r="A652" s="73" t="s">
        <v>313</v>
      </c>
      <c r="B652" s="70" t="s">
        <v>314</v>
      </c>
      <c r="F652" s="75"/>
      <c r="G652" s="75"/>
    </row>
    <row r="653" spans="1:7" ht="14.25" thickBot="1">
      <c r="A653" s="69">
        <v>4</v>
      </c>
      <c r="B653" s="70" t="s">
        <v>316</v>
      </c>
      <c r="C653" s="76"/>
      <c r="D653" s="75"/>
      <c r="E653" s="76"/>
      <c r="F653" s="75"/>
      <c r="G653" s="75"/>
    </row>
    <row r="654" spans="1:7" ht="27.75" thickBot="1">
      <c r="A654" s="73" t="s">
        <v>317</v>
      </c>
      <c r="B654" s="70" t="s">
        <v>318</v>
      </c>
      <c r="C654" s="75"/>
      <c r="D654" s="75"/>
      <c r="E654" s="75"/>
      <c r="F654" s="75"/>
      <c r="G654" s="75"/>
    </row>
    <row r="655" spans="1:7" ht="54.75" thickBot="1">
      <c r="A655" s="73" t="s">
        <v>319</v>
      </c>
      <c r="B655" s="70" t="s">
        <v>320</v>
      </c>
      <c r="C655" s="75"/>
      <c r="D655" s="75"/>
      <c r="E655" s="75"/>
      <c r="F655" s="75"/>
      <c r="G655" s="75"/>
    </row>
    <row r="656" spans="1:7" ht="27.75" thickBot="1">
      <c r="A656" s="73" t="s">
        <v>322</v>
      </c>
      <c r="B656" s="70" t="s">
        <v>323</v>
      </c>
      <c r="C656" s="75"/>
      <c r="D656" s="75"/>
      <c r="E656" s="75"/>
      <c r="F656" s="75"/>
      <c r="G656" s="75"/>
    </row>
    <row r="657" spans="1:7" ht="27.75" thickBot="1">
      <c r="A657" s="73" t="s">
        <v>324</v>
      </c>
      <c r="B657" s="70" t="s">
        <v>325</v>
      </c>
      <c r="C657" s="76" t="s">
        <v>315</v>
      </c>
      <c r="D657" s="75"/>
      <c r="E657" s="76" t="s">
        <v>396</v>
      </c>
      <c r="F657" s="75"/>
      <c r="G657" s="75"/>
    </row>
    <row r="658" spans="1:7" ht="13.5">
      <c r="A658" s="77"/>
      <c r="B658" s="78"/>
      <c r="C658" s="79"/>
      <c r="D658" s="79"/>
      <c r="E658" s="79"/>
      <c r="F658" s="79"/>
      <c r="G658" s="79"/>
    </row>
    <row r="659" spans="1:7" s="67" customFormat="1" ht="12.75">
      <c r="A659" s="60" t="s">
        <v>406</v>
      </c>
      <c r="B659" s="60"/>
      <c r="C659" s="513" t="s">
        <v>77</v>
      </c>
      <c r="D659" s="514"/>
      <c r="E659" s="514"/>
      <c r="F659" s="514"/>
      <c r="G659" s="514"/>
    </row>
    <row r="660" spans="3:7" ht="12" thickBot="1">
      <c r="C660" s="65"/>
      <c r="D660" s="65"/>
      <c r="E660" s="65"/>
      <c r="F660" s="65"/>
      <c r="G660" s="65"/>
    </row>
    <row r="661" spans="1:7" ht="12" thickBot="1">
      <c r="A661" s="515" t="s">
        <v>267</v>
      </c>
      <c r="B661" s="516" t="s">
        <v>268</v>
      </c>
      <c r="C661" s="515" t="s">
        <v>269</v>
      </c>
      <c r="D661" s="515"/>
      <c r="E661" s="515"/>
      <c r="F661" s="516" t="s">
        <v>270</v>
      </c>
      <c r="G661" s="516" t="s">
        <v>271</v>
      </c>
    </row>
    <row r="662" spans="1:7" ht="50.25" customHeight="1" thickBot="1">
      <c r="A662" s="515"/>
      <c r="B662" s="516"/>
      <c r="C662" s="66" t="s">
        <v>272</v>
      </c>
      <c r="D662" s="516" t="s">
        <v>273</v>
      </c>
      <c r="E662" s="515"/>
      <c r="F662" s="516"/>
      <c r="G662" s="516"/>
    </row>
    <row r="663" spans="1:7" ht="12" thickBot="1">
      <c r="A663" s="68">
        <v>1</v>
      </c>
      <c r="B663" s="68">
        <v>2</v>
      </c>
      <c r="C663" s="68">
        <v>3</v>
      </c>
      <c r="D663" s="511">
        <v>4</v>
      </c>
      <c r="E663" s="511"/>
      <c r="F663" s="68">
        <v>5</v>
      </c>
      <c r="G663" s="68">
        <v>6</v>
      </c>
    </row>
    <row r="664" spans="1:7" ht="14.25" thickBot="1">
      <c r="A664" s="69">
        <v>1</v>
      </c>
      <c r="B664" s="70" t="s">
        <v>274</v>
      </c>
      <c r="C664" s="74"/>
      <c r="D664" s="512"/>
      <c r="E664" s="512"/>
      <c r="F664" s="71"/>
      <c r="G664" s="72"/>
    </row>
    <row r="665" spans="1:7" ht="14.25" thickBot="1">
      <c r="A665" s="73" t="s">
        <v>275</v>
      </c>
      <c r="B665" s="70" t="s">
        <v>276</v>
      </c>
      <c r="C665" s="75"/>
      <c r="D665" s="75"/>
      <c r="E665" s="75"/>
      <c r="F665" s="75"/>
      <c r="G665" s="75"/>
    </row>
    <row r="666" spans="1:7" ht="14.25" thickBot="1">
      <c r="A666" s="73" t="s">
        <v>277</v>
      </c>
      <c r="B666" s="70" t="s">
        <v>278</v>
      </c>
      <c r="C666" s="75"/>
      <c r="D666" s="75"/>
      <c r="E666" s="75"/>
      <c r="F666" s="75"/>
      <c r="G666" s="75"/>
    </row>
    <row r="667" spans="1:7" ht="27.75" thickBot="1">
      <c r="A667" s="73" t="s">
        <v>280</v>
      </c>
      <c r="B667" s="70" t="s">
        <v>281</v>
      </c>
      <c r="C667" s="75"/>
      <c r="D667" s="75"/>
      <c r="E667" s="75"/>
      <c r="F667" s="75"/>
      <c r="G667" s="75"/>
    </row>
    <row r="668" spans="1:7" ht="54.75" thickBot="1">
      <c r="A668" s="73" t="s">
        <v>283</v>
      </c>
      <c r="B668" s="70" t="s">
        <v>284</v>
      </c>
      <c r="C668" s="75"/>
      <c r="D668" s="75"/>
      <c r="E668" s="75"/>
      <c r="F668" s="75"/>
      <c r="G668" s="75"/>
    </row>
    <row r="669" spans="1:7" ht="14.25" thickBot="1">
      <c r="A669" s="73" t="s">
        <v>285</v>
      </c>
      <c r="B669" s="70" t="s">
        <v>286</v>
      </c>
      <c r="C669" s="75"/>
      <c r="D669" s="75"/>
      <c r="E669" s="75"/>
      <c r="F669" s="75"/>
      <c r="G669" s="75"/>
    </row>
    <row r="670" spans="1:7" ht="14.25" thickBot="1">
      <c r="A670" s="73" t="s">
        <v>289</v>
      </c>
      <c r="B670" s="70" t="s">
        <v>290</v>
      </c>
      <c r="C670" s="75"/>
      <c r="D670" s="75"/>
      <c r="E670" s="75"/>
      <c r="F670" s="75"/>
      <c r="G670" s="75"/>
    </row>
    <row r="671" spans="1:7" ht="14.25" thickBot="1">
      <c r="A671" s="69">
        <v>2</v>
      </c>
      <c r="B671" s="70" t="s">
        <v>291</v>
      </c>
      <c r="C671" s="75"/>
      <c r="D671" s="75"/>
      <c r="E671" s="75"/>
      <c r="F671" s="75"/>
      <c r="G671" s="75"/>
    </row>
    <row r="672" spans="1:7" ht="27.75" thickBot="1">
      <c r="A672" s="73" t="s">
        <v>292</v>
      </c>
      <c r="B672" s="70" t="s">
        <v>293</v>
      </c>
      <c r="C672" s="75"/>
      <c r="D672" s="75"/>
      <c r="E672" s="75"/>
      <c r="F672" s="75"/>
      <c r="G672" s="75"/>
    </row>
    <row r="673" spans="1:7" ht="54.75" thickBot="1">
      <c r="A673" s="73" t="s">
        <v>295</v>
      </c>
      <c r="B673" s="70" t="s">
        <v>296</v>
      </c>
      <c r="C673" s="75"/>
      <c r="D673" s="75"/>
      <c r="E673" s="75"/>
      <c r="F673" s="75"/>
      <c r="G673" s="75"/>
    </row>
    <row r="674" spans="1:7" ht="27.75" thickBot="1">
      <c r="A674" s="73" t="s">
        <v>297</v>
      </c>
      <c r="B674" s="70" t="s">
        <v>298</v>
      </c>
      <c r="C674" s="75"/>
      <c r="D674" s="75"/>
      <c r="E674" s="75"/>
      <c r="F674" s="75"/>
      <c r="G674" s="75"/>
    </row>
    <row r="675" spans="1:7" ht="41.25" thickBot="1">
      <c r="A675" s="69">
        <v>3</v>
      </c>
      <c r="B675" s="70" t="s">
        <v>299</v>
      </c>
      <c r="C675" s="75"/>
      <c r="D675" s="75"/>
      <c r="E675" s="75"/>
      <c r="F675" s="75"/>
      <c r="G675" s="75"/>
    </row>
    <row r="676" spans="1:7" ht="27.75" thickBot="1">
      <c r="A676" s="73" t="s">
        <v>300</v>
      </c>
      <c r="B676" s="70" t="s">
        <v>301</v>
      </c>
      <c r="C676" s="75"/>
      <c r="D676" s="75"/>
      <c r="E676" s="75"/>
      <c r="F676" s="75"/>
      <c r="G676" s="75"/>
    </row>
    <row r="677" spans="1:7" ht="14.25" thickBot="1">
      <c r="A677" s="73" t="s">
        <v>303</v>
      </c>
      <c r="B677" s="70" t="s">
        <v>304</v>
      </c>
      <c r="C677" s="76" t="s">
        <v>328</v>
      </c>
      <c r="D677" s="75"/>
      <c r="E677" s="76" t="s">
        <v>407</v>
      </c>
      <c r="F677" s="75"/>
      <c r="G677" s="75"/>
    </row>
    <row r="678" spans="1:7" ht="14.25" thickBot="1">
      <c r="A678" s="73" t="s">
        <v>307</v>
      </c>
      <c r="B678" s="70" t="s">
        <v>308</v>
      </c>
      <c r="C678" s="76" t="s">
        <v>407</v>
      </c>
      <c r="D678" s="76" t="s">
        <v>408</v>
      </c>
      <c r="E678" s="76" t="s">
        <v>407</v>
      </c>
      <c r="F678" s="75"/>
      <c r="G678" s="75"/>
    </row>
    <row r="679" spans="1:7" ht="14.25" thickBot="1">
      <c r="A679" s="73" t="s">
        <v>310</v>
      </c>
      <c r="B679" s="70" t="s">
        <v>311</v>
      </c>
      <c r="C679" s="76" t="s">
        <v>332</v>
      </c>
      <c r="D679" s="76" t="s">
        <v>407</v>
      </c>
      <c r="E679" s="76" t="s">
        <v>332</v>
      </c>
      <c r="F679" s="75"/>
      <c r="G679" s="75"/>
    </row>
    <row r="680" spans="1:7" ht="14.25" thickBot="1">
      <c r="A680" s="73" t="s">
        <v>313</v>
      </c>
      <c r="B680" s="70" t="s">
        <v>314</v>
      </c>
      <c r="C680" s="76"/>
      <c r="D680" s="76"/>
      <c r="E680" s="76"/>
      <c r="F680" s="75"/>
      <c r="G680" s="75"/>
    </row>
    <row r="681" spans="1:7" ht="14.25" thickBot="1">
      <c r="A681" s="69">
        <v>4</v>
      </c>
      <c r="B681" s="70" t="s">
        <v>316</v>
      </c>
      <c r="C681" s="76"/>
      <c r="D681" s="76"/>
      <c r="E681" s="76"/>
      <c r="F681" s="75"/>
      <c r="G681" s="75"/>
    </row>
    <row r="682" spans="1:7" ht="27.75" thickBot="1">
      <c r="A682" s="73" t="s">
        <v>317</v>
      </c>
      <c r="B682" s="70" t="s">
        <v>318</v>
      </c>
      <c r="C682" s="75"/>
      <c r="D682" s="75"/>
      <c r="E682" s="75"/>
      <c r="F682" s="75"/>
      <c r="G682" s="75"/>
    </row>
    <row r="683" spans="1:7" ht="54.75" thickBot="1">
      <c r="A683" s="73" t="s">
        <v>319</v>
      </c>
      <c r="B683" s="70" t="s">
        <v>320</v>
      </c>
      <c r="C683" s="75"/>
      <c r="D683" s="75"/>
      <c r="E683" s="75"/>
      <c r="F683" s="75"/>
      <c r="G683" s="75"/>
    </row>
    <row r="684" spans="1:7" ht="27.75" thickBot="1">
      <c r="A684" s="73" t="s">
        <v>322</v>
      </c>
      <c r="B684" s="70" t="s">
        <v>323</v>
      </c>
      <c r="C684" s="75"/>
      <c r="D684" s="75"/>
      <c r="E684" s="75"/>
      <c r="F684" s="75"/>
      <c r="G684" s="75"/>
    </row>
    <row r="685" spans="1:7" ht="27.75" thickBot="1">
      <c r="A685" s="73" t="s">
        <v>324</v>
      </c>
      <c r="B685" s="70" t="s">
        <v>325</v>
      </c>
      <c r="C685" s="76" t="s">
        <v>409</v>
      </c>
      <c r="D685" s="75"/>
      <c r="E685" s="76" t="s">
        <v>410</v>
      </c>
      <c r="F685" s="75"/>
      <c r="G685" s="75"/>
    </row>
    <row r="686" spans="1:7" ht="13.5">
      <c r="A686" s="77"/>
      <c r="B686" s="78"/>
      <c r="C686" s="79"/>
      <c r="D686" s="79"/>
      <c r="E686" s="79"/>
      <c r="F686" s="79"/>
      <c r="G686" s="79"/>
    </row>
    <row r="687" spans="1:7" s="67" customFormat="1" ht="12.75">
      <c r="A687" s="60" t="s">
        <v>411</v>
      </c>
      <c r="B687" s="60"/>
      <c r="C687" s="513" t="s">
        <v>77</v>
      </c>
      <c r="D687" s="514"/>
      <c r="E687" s="514"/>
      <c r="F687" s="514"/>
      <c r="G687" s="514"/>
    </row>
    <row r="688" spans="3:7" ht="12" thickBot="1">
      <c r="C688" s="65"/>
      <c r="D688" s="65"/>
      <c r="E688" s="65"/>
      <c r="F688" s="65"/>
      <c r="G688" s="65"/>
    </row>
    <row r="689" spans="1:7" ht="12" thickBot="1">
      <c r="A689" s="515" t="s">
        <v>267</v>
      </c>
      <c r="B689" s="516" t="s">
        <v>268</v>
      </c>
      <c r="C689" s="515" t="s">
        <v>269</v>
      </c>
      <c r="D689" s="515"/>
      <c r="E689" s="515"/>
      <c r="F689" s="516" t="s">
        <v>270</v>
      </c>
      <c r="G689" s="516" t="s">
        <v>271</v>
      </c>
    </row>
    <row r="690" spans="1:7" ht="48" customHeight="1" thickBot="1">
      <c r="A690" s="515"/>
      <c r="B690" s="516"/>
      <c r="C690" s="66" t="s">
        <v>272</v>
      </c>
      <c r="D690" s="516" t="s">
        <v>273</v>
      </c>
      <c r="E690" s="515"/>
      <c r="F690" s="516"/>
      <c r="G690" s="516"/>
    </row>
    <row r="691" spans="1:7" ht="12" thickBot="1">
      <c r="A691" s="68">
        <v>1</v>
      </c>
      <c r="B691" s="68">
        <v>2</v>
      </c>
      <c r="C691" s="68">
        <v>3</v>
      </c>
      <c r="D691" s="511">
        <v>4</v>
      </c>
      <c r="E691" s="511"/>
      <c r="F691" s="68">
        <v>5</v>
      </c>
      <c r="G691" s="68">
        <v>6</v>
      </c>
    </row>
    <row r="692" spans="1:7" ht="14.25" thickBot="1">
      <c r="A692" s="69">
        <v>1</v>
      </c>
      <c r="B692" s="70" t="s">
        <v>274</v>
      </c>
      <c r="C692" s="74"/>
      <c r="D692" s="512"/>
      <c r="E692" s="512"/>
      <c r="F692" s="71"/>
      <c r="G692" s="72"/>
    </row>
    <row r="693" spans="1:7" ht="14.25" thickBot="1">
      <c r="A693" s="73" t="s">
        <v>275</v>
      </c>
      <c r="B693" s="70" t="s">
        <v>276</v>
      </c>
      <c r="C693" s="75"/>
      <c r="D693" s="75"/>
      <c r="E693" s="75"/>
      <c r="F693" s="75"/>
      <c r="G693" s="75"/>
    </row>
    <row r="694" spans="1:7" ht="14.25" thickBot="1">
      <c r="A694" s="73" t="s">
        <v>277</v>
      </c>
      <c r="B694" s="70" t="s">
        <v>278</v>
      </c>
      <c r="C694" s="75"/>
      <c r="D694" s="75"/>
      <c r="E694" s="75"/>
      <c r="F694" s="75"/>
      <c r="G694" s="75"/>
    </row>
    <row r="695" spans="1:7" ht="27.75" thickBot="1">
      <c r="A695" s="73" t="s">
        <v>280</v>
      </c>
      <c r="B695" s="70" t="s">
        <v>281</v>
      </c>
      <c r="C695" s="75"/>
      <c r="D695" s="75"/>
      <c r="E695" s="75"/>
      <c r="F695" s="75"/>
      <c r="G695" s="75"/>
    </row>
    <row r="696" spans="1:7" ht="54.75" thickBot="1">
      <c r="A696" s="73" t="s">
        <v>283</v>
      </c>
      <c r="B696" s="70" t="s">
        <v>284</v>
      </c>
      <c r="C696" s="75"/>
      <c r="D696" s="75"/>
      <c r="E696" s="75"/>
      <c r="F696" s="75"/>
      <c r="G696" s="75"/>
    </row>
    <row r="697" spans="1:7" ht="14.25" thickBot="1">
      <c r="A697" s="73" t="s">
        <v>285</v>
      </c>
      <c r="B697" s="70" t="s">
        <v>286</v>
      </c>
      <c r="C697" s="75"/>
      <c r="D697" s="75"/>
      <c r="E697" s="75"/>
      <c r="F697" s="75"/>
      <c r="G697" s="75"/>
    </row>
    <row r="698" spans="1:7" ht="14.25" thickBot="1">
      <c r="A698" s="73" t="s">
        <v>289</v>
      </c>
      <c r="B698" s="70" t="s">
        <v>290</v>
      </c>
      <c r="C698" s="75"/>
      <c r="D698" s="75"/>
      <c r="E698" s="75"/>
      <c r="F698" s="75"/>
      <c r="G698" s="75"/>
    </row>
    <row r="699" spans="1:7" ht="14.25" thickBot="1">
      <c r="A699" s="69">
        <v>2</v>
      </c>
      <c r="B699" s="70" t="s">
        <v>291</v>
      </c>
      <c r="C699" s="75"/>
      <c r="D699" s="75"/>
      <c r="E699" s="75"/>
      <c r="F699" s="75"/>
      <c r="G699" s="75"/>
    </row>
    <row r="700" spans="1:7" ht="27.75" thickBot="1">
      <c r="A700" s="73" t="s">
        <v>292</v>
      </c>
      <c r="B700" s="70" t="s">
        <v>293</v>
      </c>
      <c r="C700" s="75"/>
      <c r="D700" s="75"/>
      <c r="E700" s="75"/>
      <c r="F700" s="75"/>
      <c r="G700" s="75"/>
    </row>
    <row r="701" spans="1:7" ht="54.75" thickBot="1">
      <c r="A701" s="73" t="s">
        <v>295</v>
      </c>
      <c r="B701" s="70" t="s">
        <v>296</v>
      </c>
      <c r="C701" s="75"/>
      <c r="D701" s="75"/>
      <c r="E701" s="75"/>
      <c r="F701" s="75"/>
      <c r="G701" s="75"/>
    </row>
    <row r="702" spans="1:7" ht="27.75" thickBot="1">
      <c r="A702" s="73" t="s">
        <v>297</v>
      </c>
      <c r="B702" s="70" t="s">
        <v>298</v>
      </c>
      <c r="C702" s="75"/>
      <c r="D702" s="75"/>
      <c r="E702" s="75"/>
      <c r="F702" s="75"/>
      <c r="G702" s="75"/>
    </row>
    <row r="703" spans="1:7" ht="41.25" thickBot="1">
      <c r="A703" s="69">
        <v>3</v>
      </c>
      <c r="B703" s="70" t="s">
        <v>299</v>
      </c>
      <c r="C703" s="75"/>
      <c r="D703" s="75"/>
      <c r="E703" s="75"/>
      <c r="F703" s="75"/>
      <c r="G703" s="75"/>
    </row>
    <row r="704" spans="1:7" ht="27.75" thickBot="1">
      <c r="A704" s="73" t="s">
        <v>300</v>
      </c>
      <c r="B704" s="70" t="s">
        <v>301</v>
      </c>
      <c r="C704" s="75"/>
      <c r="D704" s="75"/>
      <c r="E704" s="75"/>
      <c r="F704" s="75"/>
      <c r="G704" s="75"/>
    </row>
    <row r="705" spans="1:7" ht="14.25" thickBot="1">
      <c r="A705" s="73" t="s">
        <v>303</v>
      </c>
      <c r="B705" s="70" t="s">
        <v>304</v>
      </c>
      <c r="C705" s="76" t="s">
        <v>328</v>
      </c>
      <c r="D705" s="75"/>
      <c r="E705" s="76" t="s">
        <v>407</v>
      </c>
      <c r="F705" s="75"/>
      <c r="G705" s="75"/>
    </row>
    <row r="706" spans="1:7" ht="14.25" thickBot="1">
      <c r="A706" s="73" t="s">
        <v>307</v>
      </c>
      <c r="B706" s="70" t="s">
        <v>308</v>
      </c>
      <c r="C706" s="76" t="s">
        <v>332</v>
      </c>
      <c r="D706" s="75"/>
      <c r="E706" s="76" t="s">
        <v>332</v>
      </c>
      <c r="F706" s="75"/>
      <c r="G706" s="75"/>
    </row>
    <row r="707" spans="1:7" ht="14.25" thickBot="1">
      <c r="A707" s="73" t="s">
        <v>310</v>
      </c>
      <c r="B707" s="70" t="s">
        <v>311</v>
      </c>
      <c r="C707" s="76" t="s">
        <v>412</v>
      </c>
      <c r="D707" s="76" t="s">
        <v>302</v>
      </c>
      <c r="E707" s="76" t="s">
        <v>412</v>
      </c>
      <c r="F707" s="75"/>
      <c r="G707" s="75"/>
    </row>
    <row r="708" spans="1:7" ht="14.25" thickBot="1">
      <c r="A708" s="73" t="s">
        <v>313</v>
      </c>
      <c r="B708" s="70" t="s">
        <v>314</v>
      </c>
      <c r="C708" s="75"/>
      <c r="D708" s="75"/>
      <c r="E708" s="75"/>
      <c r="F708" s="75"/>
      <c r="G708" s="75"/>
    </row>
    <row r="709" spans="1:7" ht="14.25" thickBot="1">
      <c r="A709" s="69">
        <v>4</v>
      </c>
      <c r="B709" s="70" t="s">
        <v>316</v>
      </c>
      <c r="C709" s="76"/>
      <c r="D709" s="75"/>
      <c r="E709" s="76"/>
      <c r="F709" s="75"/>
      <c r="G709" s="75"/>
    </row>
    <row r="710" spans="1:7" ht="27.75" thickBot="1">
      <c r="A710" s="73" t="s">
        <v>317</v>
      </c>
      <c r="B710" s="70" t="s">
        <v>318</v>
      </c>
      <c r="C710" s="75"/>
      <c r="D710" s="75"/>
      <c r="E710" s="75"/>
      <c r="F710" s="75"/>
      <c r="G710" s="75"/>
    </row>
    <row r="711" spans="1:7" ht="54.75" thickBot="1">
      <c r="A711" s="73" t="s">
        <v>319</v>
      </c>
      <c r="B711" s="70" t="s">
        <v>320</v>
      </c>
      <c r="C711" s="75"/>
      <c r="D711" s="75"/>
      <c r="E711" s="75"/>
      <c r="F711" s="75"/>
      <c r="G711" s="75"/>
    </row>
    <row r="712" spans="1:7" ht="27.75" thickBot="1">
      <c r="A712" s="73" t="s">
        <v>322</v>
      </c>
      <c r="B712" s="70" t="s">
        <v>323</v>
      </c>
      <c r="C712" s="75"/>
      <c r="D712" s="75"/>
      <c r="E712" s="75"/>
      <c r="F712" s="75"/>
      <c r="G712" s="75"/>
    </row>
    <row r="713" spans="1:7" ht="27.75" thickBot="1">
      <c r="A713" s="73" t="s">
        <v>324</v>
      </c>
      <c r="B713" s="70" t="s">
        <v>325</v>
      </c>
      <c r="C713" s="76" t="s">
        <v>409</v>
      </c>
      <c r="D713" s="75"/>
      <c r="E713" s="76" t="s">
        <v>410</v>
      </c>
      <c r="F713" s="75"/>
      <c r="G713" s="75"/>
    </row>
    <row r="714" spans="1:7" ht="13.5">
      <c r="A714" s="77"/>
      <c r="B714" s="78"/>
      <c r="C714" s="79"/>
      <c r="D714" s="79"/>
      <c r="E714" s="79"/>
      <c r="F714" s="79"/>
      <c r="G714" s="79"/>
    </row>
    <row r="715" spans="1:7" s="67" customFormat="1" ht="12.75">
      <c r="A715" s="60" t="s">
        <v>413</v>
      </c>
      <c r="B715" s="60"/>
      <c r="C715" s="513" t="s">
        <v>77</v>
      </c>
      <c r="D715" s="514"/>
      <c r="E715" s="514"/>
      <c r="F715" s="514"/>
      <c r="G715" s="514"/>
    </row>
    <row r="716" spans="3:7" ht="12" thickBot="1">
      <c r="C716" s="65"/>
      <c r="D716" s="65"/>
      <c r="E716" s="65"/>
      <c r="F716" s="65"/>
      <c r="G716" s="65"/>
    </row>
    <row r="717" spans="1:7" ht="12" thickBot="1">
      <c r="A717" s="515" t="s">
        <v>267</v>
      </c>
      <c r="B717" s="516" t="s">
        <v>268</v>
      </c>
      <c r="C717" s="515" t="s">
        <v>269</v>
      </c>
      <c r="D717" s="515"/>
      <c r="E717" s="515"/>
      <c r="F717" s="516" t="s">
        <v>270</v>
      </c>
      <c r="G717" s="516" t="s">
        <v>271</v>
      </c>
    </row>
    <row r="718" spans="1:7" ht="48.75" customHeight="1" thickBot="1">
      <c r="A718" s="515"/>
      <c r="B718" s="516"/>
      <c r="C718" s="66" t="s">
        <v>272</v>
      </c>
      <c r="D718" s="516" t="s">
        <v>273</v>
      </c>
      <c r="E718" s="515"/>
      <c r="F718" s="516"/>
      <c r="G718" s="516"/>
    </row>
    <row r="719" spans="1:7" ht="12" thickBot="1">
      <c r="A719" s="68">
        <v>1</v>
      </c>
      <c r="B719" s="68">
        <v>2</v>
      </c>
      <c r="C719" s="68">
        <v>3</v>
      </c>
      <c r="D719" s="511">
        <v>4</v>
      </c>
      <c r="E719" s="511"/>
      <c r="F719" s="68">
        <v>5</v>
      </c>
      <c r="G719" s="68">
        <v>6</v>
      </c>
    </row>
    <row r="720" spans="1:7" ht="14.25" thickBot="1">
      <c r="A720" s="69">
        <v>1</v>
      </c>
      <c r="B720" s="70" t="s">
        <v>274</v>
      </c>
      <c r="C720" s="74"/>
      <c r="D720" s="512"/>
      <c r="E720" s="512"/>
      <c r="F720" s="71"/>
      <c r="G720" s="72"/>
    </row>
    <row r="721" spans="1:7" ht="14.25" thickBot="1">
      <c r="A721" s="73" t="s">
        <v>275</v>
      </c>
      <c r="B721" s="70" t="s">
        <v>276</v>
      </c>
      <c r="C721" s="75"/>
      <c r="D721" s="75"/>
      <c r="E721" s="75"/>
      <c r="F721" s="75"/>
      <c r="G721" s="75"/>
    </row>
    <row r="722" spans="1:7" ht="14.25" thickBot="1">
      <c r="A722" s="73" t="s">
        <v>277</v>
      </c>
      <c r="B722" s="70" t="s">
        <v>278</v>
      </c>
      <c r="C722" s="75"/>
      <c r="D722" s="75"/>
      <c r="E722" s="75"/>
      <c r="F722" s="75"/>
      <c r="G722" s="75"/>
    </row>
    <row r="723" spans="1:7" ht="27.75" thickBot="1">
      <c r="A723" s="73" t="s">
        <v>280</v>
      </c>
      <c r="B723" s="70" t="s">
        <v>281</v>
      </c>
      <c r="C723" s="75"/>
      <c r="D723" s="75"/>
      <c r="E723" s="75"/>
      <c r="F723" s="75"/>
      <c r="G723" s="75"/>
    </row>
    <row r="724" spans="1:7" ht="54.75" thickBot="1">
      <c r="A724" s="73" t="s">
        <v>283</v>
      </c>
      <c r="B724" s="70" t="s">
        <v>284</v>
      </c>
      <c r="C724" s="75"/>
      <c r="D724" s="75"/>
      <c r="E724" s="75"/>
      <c r="F724" s="75"/>
      <c r="G724" s="75"/>
    </row>
    <row r="725" spans="1:7" ht="14.25" thickBot="1">
      <c r="A725" s="73" t="s">
        <v>285</v>
      </c>
      <c r="B725" s="70" t="s">
        <v>286</v>
      </c>
      <c r="C725" s="75"/>
      <c r="D725" s="75"/>
      <c r="E725" s="75"/>
      <c r="F725" s="75"/>
      <c r="G725" s="75"/>
    </row>
    <row r="726" spans="1:7" ht="14.25" thickBot="1">
      <c r="A726" s="73" t="s">
        <v>289</v>
      </c>
      <c r="B726" s="70" t="s">
        <v>290</v>
      </c>
      <c r="C726" s="75"/>
      <c r="D726" s="75"/>
      <c r="E726" s="75"/>
      <c r="F726" s="75"/>
      <c r="G726" s="75"/>
    </row>
    <row r="727" spans="1:7" ht="14.25" thickBot="1">
      <c r="A727" s="69">
        <v>2</v>
      </c>
      <c r="B727" s="70" t="s">
        <v>291</v>
      </c>
      <c r="C727" s="75"/>
      <c r="D727" s="75"/>
      <c r="E727" s="75"/>
      <c r="F727" s="75"/>
      <c r="G727" s="75"/>
    </row>
    <row r="728" spans="1:7" ht="27.75" thickBot="1">
      <c r="A728" s="73" t="s">
        <v>292</v>
      </c>
      <c r="B728" s="70" t="s">
        <v>293</v>
      </c>
      <c r="C728" s="75"/>
      <c r="D728" s="75"/>
      <c r="E728" s="75"/>
      <c r="F728" s="75"/>
      <c r="G728" s="75"/>
    </row>
    <row r="729" spans="1:7" ht="54.75" thickBot="1">
      <c r="A729" s="73" t="s">
        <v>295</v>
      </c>
      <c r="B729" s="70" t="s">
        <v>296</v>
      </c>
      <c r="C729" s="75"/>
      <c r="D729" s="75"/>
      <c r="E729" s="75"/>
      <c r="F729" s="75"/>
      <c r="G729" s="75"/>
    </row>
    <row r="730" spans="1:7" ht="27.75" thickBot="1">
      <c r="A730" s="73" t="s">
        <v>297</v>
      </c>
      <c r="B730" s="70" t="s">
        <v>298</v>
      </c>
      <c r="C730" s="75"/>
      <c r="D730" s="75"/>
      <c r="E730" s="75"/>
      <c r="F730" s="75"/>
      <c r="G730" s="75"/>
    </row>
    <row r="731" spans="1:7" ht="41.25" thickBot="1">
      <c r="A731" s="69">
        <v>3</v>
      </c>
      <c r="B731" s="70" t="s">
        <v>299</v>
      </c>
      <c r="C731" s="75"/>
      <c r="D731" s="75"/>
      <c r="E731" s="75"/>
      <c r="F731" s="75"/>
      <c r="G731" s="75"/>
    </row>
    <row r="732" spans="1:7" ht="27.75" thickBot="1">
      <c r="A732" s="73" t="s">
        <v>300</v>
      </c>
      <c r="B732" s="70" t="s">
        <v>301</v>
      </c>
      <c r="C732" s="75"/>
      <c r="D732" s="75"/>
      <c r="E732" s="75"/>
      <c r="F732" s="75"/>
      <c r="G732" s="75"/>
    </row>
    <row r="733" spans="1:7" ht="14.25" thickBot="1">
      <c r="A733" s="73" t="s">
        <v>303</v>
      </c>
      <c r="B733" s="70" t="s">
        <v>304</v>
      </c>
      <c r="C733" s="76" t="s">
        <v>328</v>
      </c>
      <c r="D733" s="75"/>
      <c r="E733" s="76" t="s">
        <v>407</v>
      </c>
      <c r="F733" s="75"/>
      <c r="G733" s="75"/>
    </row>
    <row r="734" spans="1:7" ht="14.25" thickBot="1">
      <c r="A734" s="73" t="s">
        <v>307</v>
      </c>
      <c r="B734" s="70" t="s">
        <v>308</v>
      </c>
      <c r="C734" s="76" t="s">
        <v>332</v>
      </c>
      <c r="D734" s="75"/>
      <c r="E734" s="76" t="s">
        <v>412</v>
      </c>
      <c r="F734" s="75"/>
      <c r="G734" s="75"/>
    </row>
    <row r="735" spans="1:7" ht="14.25" thickBot="1">
      <c r="A735" s="73" t="s">
        <v>310</v>
      </c>
      <c r="B735" s="70" t="s">
        <v>311</v>
      </c>
      <c r="C735" s="76" t="s">
        <v>412</v>
      </c>
      <c r="D735" s="76" t="s">
        <v>302</v>
      </c>
      <c r="E735" s="76" t="s">
        <v>412</v>
      </c>
      <c r="F735" s="75"/>
      <c r="G735" s="75"/>
    </row>
    <row r="736" spans="1:7" ht="14.25" thickBot="1">
      <c r="A736" s="73" t="s">
        <v>313</v>
      </c>
      <c r="B736" s="70" t="s">
        <v>314</v>
      </c>
      <c r="C736" s="75"/>
      <c r="D736" s="75"/>
      <c r="E736" s="75"/>
      <c r="F736" s="75"/>
      <c r="G736" s="75"/>
    </row>
    <row r="737" spans="1:7" ht="14.25" thickBot="1">
      <c r="A737" s="69">
        <v>4</v>
      </c>
      <c r="B737" s="70" t="s">
        <v>316</v>
      </c>
      <c r="C737" s="76"/>
      <c r="D737" s="75"/>
      <c r="E737" s="76"/>
      <c r="F737" s="75"/>
      <c r="G737" s="75"/>
    </row>
    <row r="738" spans="1:7" ht="27.75" thickBot="1">
      <c r="A738" s="73" t="s">
        <v>317</v>
      </c>
      <c r="B738" s="70" t="s">
        <v>318</v>
      </c>
      <c r="C738" s="75"/>
      <c r="D738" s="75"/>
      <c r="E738" s="75"/>
      <c r="F738" s="75"/>
      <c r="G738" s="75"/>
    </row>
    <row r="739" spans="1:7" ht="54.75" thickBot="1">
      <c r="A739" s="73" t="s">
        <v>319</v>
      </c>
      <c r="B739" s="70" t="s">
        <v>320</v>
      </c>
      <c r="C739" s="75"/>
      <c r="D739" s="75"/>
      <c r="E739" s="75"/>
      <c r="F739" s="75"/>
      <c r="G739" s="75"/>
    </row>
    <row r="740" spans="1:7" ht="27.75" thickBot="1">
      <c r="A740" s="73" t="s">
        <v>322</v>
      </c>
      <c r="B740" s="70" t="s">
        <v>323</v>
      </c>
      <c r="C740" s="75"/>
      <c r="D740" s="75"/>
      <c r="E740" s="75"/>
      <c r="F740" s="75"/>
      <c r="G740" s="75"/>
    </row>
    <row r="741" spans="1:7" ht="27.75" thickBot="1">
      <c r="A741" s="73" t="s">
        <v>324</v>
      </c>
      <c r="B741" s="70" t="s">
        <v>325</v>
      </c>
      <c r="C741" s="76" t="s">
        <v>409</v>
      </c>
      <c r="D741" s="75"/>
      <c r="E741" s="76" t="s">
        <v>410</v>
      </c>
      <c r="F741" s="75"/>
      <c r="G741" s="75"/>
    </row>
    <row r="742" spans="1:7" ht="13.5">
      <c r="A742" s="77"/>
      <c r="B742" s="78"/>
      <c r="C742" s="79"/>
      <c r="D742" s="79"/>
      <c r="E742" s="79"/>
      <c r="F742" s="79"/>
      <c r="G742" s="79"/>
    </row>
    <row r="743" spans="1:7" s="67" customFormat="1" ht="12.75">
      <c r="A743" s="60" t="s">
        <v>414</v>
      </c>
      <c r="B743" s="60"/>
      <c r="C743" s="513" t="s">
        <v>77</v>
      </c>
      <c r="D743" s="514"/>
      <c r="E743" s="514"/>
      <c r="F743" s="514"/>
      <c r="G743" s="514"/>
    </row>
    <row r="744" spans="3:7" ht="12" thickBot="1">
      <c r="C744" s="65"/>
      <c r="D744" s="65"/>
      <c r="E744" s="65"/>
      <c r="F744" s="65"/>
      <c r="G744" s="65"/>
    </row>
    <row r="745" spans="1:7" ht="12" thickBot="1">
      <c r="A745" s="515" t="s">
        <v>267</v>
      </c>
      <c r="B745" s="516" t="s">
        <v>268</v>
      </c>
      <c r="C745" s="515" t="s">
        <v>269</v>
      </c>
      <c r="D745" s="515"/>
      <c r="E745" s="515"/>
      <c r="F745" s="516" t="s">
        <v>270</v>
      </c>
      <c r="G745" s="516" t="s">
        <v>271</v>
      </c>
    </row>
    <row r="746" spans="1:7" ht="59.25" customHeight="1" thickBot="1">
      <c r="A746" s="515"/>
      <c r="B746" s="516"/>
      <c r="C746" s="66" t="s">
        <v>272</v>
      </c>
      <c r="D746" s="516" t="s">
        <v>273</v>
      </c>
      <c r="E746" s="515"/>
      <c r="F746" s="516"/>
      <c r="G746" s="516"/>
    </row>
    <row r="747" spans="1:7" ht="12" thickBot="1">
      <c r="A747" s="68">
        <v>1</v>
      </c>
      <c r="B747" s="68">
        <v>2</v>
      </c>
      <c r="C747" s="68">
        <v>3</v>
      </c>
      <c r="D747" s="511">
        <v>4</v>
      </c>
      <c r="E747" s="511"/>
      <c r="F747" s="68">
        <v>5</v>
      </c>
      <c r="G747" s="68">
        <v>6</v>
      </c>
    </row>
    <row r="748" spans="1:7" ht="14.25" thickBot="1">
      <c r="A748" s="69">
        <v>1</v>
      </c>
      <c r="B748" s="70" t="s">
        <v>274</v>
      </c>
      <c r="C748" s="74"/>
      <c r="D748" s="512"/>
      <c r="E748" s="512"/>
      <c r="F748" s="71"/>
      <c r="G748" s="72"/>
    </row>
    <row r="749" spans="1:7" ht="14.25" thickBot="1">
      <c r="A749" s="73" t="s">
        <v>275</v>
      </c>
      <c r="B749" s="70" t="s">
        <v>276</v>
      </c>
      <c r="C749" s="75"/>
      <c r="D749" s="75"/>
      <c r="E749" s="75"/>
      <c r="F749" s="75"/>
      <c r="G749" s="75"/>
    </row>
    <row r="750" spans="1:7" ht="14.25" thickBot="1">
      <c r="A750" s="73" t="s">
        <v>277</v>
      </c>
      <c r="B750" s="70" t="s">
        <v>278</v>
      </c>
      <c r="C750" s="75"/>
      <c r="D750" s="75"/>
      <c r="E750" s="75"/>
      <c r="F750" s="75"/>
      <c r="G750" s="75"/>
    </row>
    <row r="751" spans="1:7" ht="27.75" thickBot="1">
      <c r="A751" s="73" t="s">
        <v>280</v>
      </c>
      <c r="B751" s="70" t="s">
        <v>281</v>
      </c>
      <c r="C751" s="75"/>
      <c r="D751" s="75"/>
      <c r="E751" s="75"/>
      <c r="F751" s="75"/>
      <c r="G751" s="75"/>
    </row>
    <row r="752" spans="1:7" ht="54.75" thickBot="1">
      <c r="A752" s="73" t="s">
        <v>283</v>
      </c>
      <c r="B752" s="70" t="s">
        <v>284</v>
      </c>
      <c r="C752" s="75"/>
      <c r="D752" s="75"/>
      <c r="E752" s="75"/>
      <c r="F752" s="75"/>
      <c r="G752" s="75"/>
    </row>
    <row r="753" spans="1:7" ht="14.25" thickBot="1">
      <c r="A753" s="73" t="s">
        <v>285</v>
      </c>
      <c r="B753" s="70" t="s">
        <v>286</v>
      </c>
      <c r="C753" s="75"/>
      <c r="D753" s="75"/>
      <c r="E753" s="75"/>
      <c r="F753" s="75"/>
      <c r="G753" s="75"/>
    </row>
    <row r="754" spans="1:7" ht="14.25" thickBot="1">
      <c r="A754" s="73" t="s">
        <v>289</v>
      </c>
      <c r="B754" s="70" t="s">
        <v>290</v>
      </c>
      <c r="C754" s="75"/>
      <c r="D754" s="75"/>
      <c r="E754" s="75"/>
      <c r="F754" s="75"/>
      <c r="G754" s="75"/>
    </row>
    <row r="755" spans="1:7" ht="14.25" thickBot="1">
      <c r="A755" s="69">
        <v>2</v>
      </c>
      <c r="B755" s="70" t="s">
        <v>291</v>
      </c>
      <c r="C755" s="75"/>
      <c r="D755" s="75"/>
      <c r="E755" s="75"/>
      <c r="F755" s="75"/>
      <c r="G755" s="75"/>
    </row>
    <row r="756" spans="1:7" ht="27.75" thickBot="1">
      <c r="A756" s="73" t="s">
        <v>292</v>
      </c>
      <c r="B756" s="70" t="s">
        <v>293</v>
      </c>
      <c r="C756" s="75"/>
      <c r="D756" s="75"/>
      <c r="E756" s="75"/>
      <c r="F756" s="75"/>
      <c r="G756" s="75"/>
    </row>
    <row r="757" spans="1:7" ht="54.75" thickBot="1">
      <c r="A757" s="73" t="s">
        <v>295</v>
      </c>
      <c r="B757" s="70" t="s">
        <v>296</v>
      </c>
      <c r="C757" s="75"/>
      <c r="D757" s="75"/>
      <c r="E757" s="75"/>
      <c r="F757" s="75"/>
      <c r="G757" s="75"/>
    </row>
    <row r="758" spans="1:7" ht="27.75" thickBot="1">
      <c r="A758" s="73" t="s">
        <v>297</v>
      </c>
      <c r="B758" s="70" t="s">
        <v>298</v>
      </c>
      <c r="C758" s="75"/>
      <c r="D758" s="75"/>
      <c r="E758" s="75"/>
      <c r="F758" s="75"/>
      <c r="G758" s="75"/>
    </row>
    <row r="759" spans="1:7" ht="41.25" thickBot="1">
      <c r="A759" s="69">
        <v>3</v>
      </c>
      <c r="B759" s="70" t="s">
        <v>299</v>
      </c>
      <c r="C759" s="75"/>
      <c r="D759" s="75"/>
      <c r="E759" s="75"/>
      <c r="F759" s="75"/>
      <c r="G759" s="75"/>
    </row>
    <row r="760" spans="1:7" ht="27.75" thickBot="1">
      <c r="A760" s="73" t="s">
        <v>300</v>
      </c>
      <c r="B760" s="70" t="s">
        <v>301</v>
      </c>
      <c r="C760" s="75"/>
      <c r="D760" s="75"/>
      <c r="E760" s="75"/>
      <c r="F760" s="75"/>
      <c r="G760" s="75"/>
    </row>
    <row r="761" spans="1:7" ht="14.25" thickBot="1">
      <c r="A761" s="73" t="s">
        <v>303</v>
      </c>
      <c r="B761" s="70" t="s">
        <v>304</v>
      </c>
      <c r="C761" s="76" t="s">
        <v>328</v>
      </c>
      <c r="D761" s="75"/>
      <c r="E761" s="76" t="s">
        <v>332</v>
      </c>
      <c r="F761" s="75"/>
      <c r="G761" s="75"/>
    </row>
    <row r="762" spans="1:7" ht="14.25" thickBot="1">
      <c r="A762" s="73" t="s">
        <v>307</v>
      </c>
      <c r="B762" s="70" t="s">
        <v>308</v>
      </c>
      <c r="C762" s="76" t="s">
        <v>412</v>
      </c>
      <c r="D762" s="76" t="s">
        <v>412</v>
      </c>
      <c r="E762" s="76" t="s">
        <v>412</v>
      </c>
      <c r="F762" s="75"/>
      <c r="G762" s="75"/>
    </row>
    <row r="763" spans="1:7" ht="14.25" thickBot="1">
      <c r="A763" s="73" t="s">
        <v>310</v>
      </c>
      <c r="B763" s="70" t="s">
        <v>311</v>
      </c>
      <c r="C763" s="76" t="s">
        <v>408</v>
      </c>
      <c r="D763" s="76" t="s">
        <v>302</v>
      </c>
      <c r="E763" s="76" t="s">
        <v>408</v>
      </c>
      <c r="F763" s="75"/>
      <c r="G763" s="75"/>
    </row>
    <row r="764" spans="1:7" ht="14.25" thickBot="1">
      <c r="A764" s="73" t="s">
        <v>313</v>
      </c>
      <c r="B764" s="70" t="s">
        <v>314</v>
      </c>
      <c r="C764" s="75"/>
      <c r="D764" s="75"/>
      <c r="E764" s="75"/>
      <c r="F764" s="75"/>
      <c r="G764" s="75"/>
    </row>
    <row r="765" spans="1:7" ht="14.25" thickBot="1">
      <c r="A765" s="69">
        <v>4</v>
      </c>
      <c r="B765" s="70" t="s">
        <v>316</v>
      </c>
      <c r="C765" s="76"/>
      <c r="D765" s="75"/>
      <c r="E765" s="76"/>
      <c r="F765" s="75"/>
      <c r="G765" s="75"/>
    </row>
    <row r="766" spans="1:7" ht="27.75" thickBot="1">
      <c r="A766" s="73" t="s">
        <v>317</v>
      </c>
      <c r="B766" s="70" t="s">
        <v>318</v>
      </c>
      <c r="C766" s="75"/>
      <c r="D766" s="75"/>
      <c r="E766" s="75"/>
      <c r="F766" s="75"/>
      <c r="G766" s="75"/>
    </row>
    <row r="767" spans="1:7" ht="54.75" thickBot="1">
      <c r="A767" s="73" t="s">
        <v>319</v>
      </c>
      <c r="B767" s="70" t="s">
        <v>320</v>
      </c>
      <c r="C767" s="75"/>
      <c r="D767" s="75"/>
      <c r="E767" s="75"/>
      <c r="F767" s="75"/>
      <c r="G767" s="75"/>
    </row>
    <row r="768" spans="1:7" ht="27.75" thickBot="1">
      <c r="A768" s="73" t="s">
        <v>322</v>
      </c>
      <c r="B768" s="70" t="s">
        <v>323</v>
      </c>
      <c r="C768" s="75"/>
      <c r="D768" s="75"/>
      <c r="E768" s="75"/>
      <c r="F768" s="75"/>
      <c r="G768" s="75"/>
    </row>
    <row r="769" spans="1:7" ht="27.75" thickBot="1">
      <c r="A769" s="73" t="s">
        <v>324</v>
      </c>
      <c r="B769" s="70" t="s">
        <v>325</v>
      </c>
      <c r="C769" s="76" t="s">
        <v>415</v>
      </c>
      <c r="D769" s="75"/>
      <c r="E769" s="76" t="s">
        <v>410</v>
      </c>
      <c r="F769" s="75"/>
      <c r="G769" s="75"/>
    </row>
    <row r="770" spans="1:7" ht="13.5">
      <c r="A770" s="77"/>
      <c r="B770" s="78"/>
      <c r="C770" s="79"/>
      <c r="D770" s="79"/>
      <c r="E770" s="79"/>
      <c r="F770" s="79"/>
      <c r="G770" s="79"/>
    </row>
    <row r="771" spans="1:7" s="67" customFormat="1" ht="12.75">
      <c r="A771" s="60" t="s">
        <v>416</v>
      </c>
      <c r="B771" s="60"/>
      <c r="C771" s="513" t="s">
        <v>77</v>
      </c>
      <c r="D771" s="514"/>
      <c r="E771" s="514"/>
      <c r="F771" s="514"/>
      <c r="G771" s="514"/>
    </row>
    <row r="772" spans="3:7" ht="12" thickBot="1">
      <c r="C772" s="65"/>
      <c r="D772" s="65"/>
      <c r="E772" s="65"/>
      <c r="F772" s="65"/>
      <c r="G772" s="65"/>
    </row>
    <row r="773" spans="1:7" ht="12" thickBot="1">
      <c r="A773" s="515" t="s">
        <v>267</v>
      </c>
      <c r="B773" s="516" t="s">
        <v>268</v>
      </c>
      <c r="C773" s="515" t="s">
        <v>269</v>
      </c>
      <c r="D773" s="515"/>
      <c r="E773" s="515"/>
      <c r="F773" s="516" t="s">
        <v>270</v>
      </c>
      <c r="G773" s="516" t="s">
        <v>271</v>
      </c>
    </row>
    <row r="774" spans="1:7" ht="54" customHeight="1" thickBot="1">
      <c r="A774" s="515"/>
      <c r="B774" s="516"/>
      <c r="C774" s="66" t="s">
        <v>272</v>
      </c>
      <c r="D774" s="516" t="s">
        <v>273</v>
      </c>
      <c r="E774" s="515"/>
      <c r="F774" s="516"/>
      <c r="G774" s="516"/>
    </row>
    <row r="775" spans="1:7" ht="12" thickBot="1">
      <c r="A775" s="68">
        <v>1</v>
      </c>
      <c r="B775" s="68">
        <v>2</v>
      </c>
      <c r="C775" s="68">
        <v>3</v>
      </c>
      <c r="D775" s="511">
        <v>4</v>
      </c>
      <c r="E775" s="511"/>
      <c r="F775" s="68">
        <v>5</v>
      </c>
      <c r="G775" s="68">
        <v>6</v>
      </c>
    </row>
    <row r="776" spans="1:7" ht="14.25" thickBot="1">
      <c r="A776" s="69">
        <v>1</v>
      </c>
      <c r="B776" s="70" t="s">
        <v>274</v>
      </c>
      <c r="C776" s="74"/>
      <c r="D776" s="512"/>
      <c r="E776" s="512"/>
      <c r="F776" s="71"/>
      <c r="G776" s="72"/>
    </row>
    <row r="777" spans="1:7" ht="14.25" thickBot="1">
      <c r="A777" s="73" t="s">
        <v>275</v>
      </c>
      <c r="B777" s="70" t="s">
        <v>276</v>
      </c>
      <c r="C777" s="75"/>
      <c r="D777" s="75"/>
      <c r="E777" s="75"/>
      <c r="F777" s="75"/>
      <c r="G777" s="75"/>
    </row>
    <row r="778" spans="1:7" ht="14.25" thickBot="1">
      <c r="A778" s="73" t="s">
        <v>277</v>
      </c>
      <c r="B778" s="70" t="s">
        <v>278</v>
      </c>
      <c r="C778" s="75"/>
      <c r="D778" s="75"/>
      <c r="E778" s="75"/>
      <c r="F778" s="75"/>
      <c r="G778" s="75"/>
    </row>
    <row r="779" spans="1:7" ht="27.75" thickBot="1">
      <c r="A779" s="73" t="s">
        <v>280</v>
      </c>
      <c r="B779" s="70" t="s">
        <v>281</v>
      </c>
      <c r="C779" s="75"/>
      <c r="D779" s="75"/>
      <c r="E779" s="75"/>
      <c r="F779" s="75"/>
      <c r="G779" s="75"/>
    </row>
    <row r="780" spans="1:7" ht="54.75" thickBot="1">
      <c r="A780" s="73" t="s">
        <v>283</v>
      </c>
      <c r="B780" s="70" t="s">
        <v>284</v>
      </c>
      <c r="C780" s="75"/>
      <c r="D780" s="75"/>
      <c r="E780" s="75"/>
      <c r="F780" s="75"/>
      <c r="G780" s="75"/>
    </row>
    <row r="781" spans="1:7" ht="14.25" thickBot="1">
      <c r="A781" s="73" t="s">
        <v>285</v>
      </c>
      <c r="B781" s="70" t="s">
        <v>286</v>
      </c>
      <c r="C781" s="75"/>
      <c r="D781" s="75"/>
      <c r="E781" s="75"/>
      <c r="F781" s="75"/>
      <c r="G781" s="75"/>
    </row>
    <row r="782" spans="1:7" ht="14.25" thickBot="1">
      <c r="A782" s="73" t="s">
        <v>289</v>
      </c>
      <c r="B782" s="70" t="s">
        <v>290</v>
      </c>
      <c r="C782" s="75"/>
      <c r="D782" s="75"/>
      <c r="E782" s="75"/>
      <c r="F782" s="75"/>
      <c r="G782" s="75"/>
    </row>
    <row r="783" spans="1:7" ht="14.25" thickBot="1">
      <c r="A783" s="69">
        <v>2</v>
      </c>
      <c r="B783" s="70" t="s">
        <v>291</v>
      </c>
      <c r="C783" s="75"/>
      <c r="D783" s="75"/>
      <c r="E783" s="75"/>
      <c r="F783" s="75"/>
      <c r="G783" s="75"/>
    </row>
    <row r="784" spans="1:7" ht="27.75" thickBot="1">
      <c r="A784" s="73" t="s">
        <v>292</v>
      </c>
      <c r="B784" s="70" t="s">
        <v>293</v>
      </c>
      <c r="C784" s="75"/>
      <c r="D784" s="75"/>
      <c r="E784" s="75"/>
      <c r="F784" s="75"/>
      <c r="G784" s="75"/>
    </row>
    <row r="785" spans="1:7" ht="54.75" thickBot="1">
      <c r="A785" s="73" t="s">
        <v>295</v>
      </c>
      <c r="B785" s="70" t="s">
        <v>296</v>
      </c>
      <c r="C785" s="75"/>
      <c r="D785" s="75"/>
      <c r="E785" s="75"/>
      <c r="F785" s="75"/>
      <c r="G785" s="75"/>
    </row>
    <row r="786" spans="1:7" ht="27.75" thickBot="1">
      <c r="A786" s="73" t="s">
        <v>297</v>
      </c>
      <c r="B786" s="70" t="s">
        <v>298</v>
      </c>
      <c r="C786" s="75"/>
      <c r="D786" s="75"/>
      <c r="E786" s="75"/>
      <c r="F786" s="75"/>
      <c r="G786" s="75"/>
    </row>
    <row r="787" spans="1:7" ht="41.25" thickBot="1">
      <c r="A787" s="69">
        <v>3</v>
      </c>
      <c r="B787" s="70" t="s">
        <v>299</v>
      </c>
      <c r="C787" s="75"/>
      <c r="D787" s="75"/>
      <c r="E787" s="75"/>
      <c r="F787" s="75"/>
      <c r="G787" s="75"/>
    </row>
    <row r="788" spans="1:7" ht="27.75" thickBot="1">
      <c r="A788" s="73" t="s">
        <v>300</v>
      </c>
      <c r="B788" s="70" t="s">
        <v>301</v>
      </c>
      <c r="C788" s="75"/>
      <c r="D788" s="75"/>
      <c r="E788" s="75"/>
      <c r="F788" s="75"/>
      <c r="G788" s="75"/>
    </row>
    <row r="789" spans="1:7" ht="14.25" thickBot="1">
      <c r="A789" s="73" t="s">
        <v>303</v>
      </c>
      <c r="B789" s="70" t="s">
        <v>304</v>
      </c>
      <c r="C789" s="76" t="s">
        <v>328</v>
      </c>
      <c r="D789" s="75"/>
      <c r="E789" s="76" t="s">
        <v>332</v>
      </c>
      <c r="F789" s="75"/>
      <c r="G789" s="75"/>
    </row>
    <row r="790" spans="1:7" ht="14.25" thickBot="1">
      <c r="A790" s="73" t="s">
        <v>307</v>
      </c>
      <c r="B790" s="70" t="s">
        <v>308</v>
      </c>
      <c r="C790" s="76" t="s">
        <v>412</v>
      </c>
      <c r="D790" s="76" t="s">
        <v>412</v>
      </c>
      <c r="E790" s="76" t="s">
        <v>408</v>
      </c>
      <c r="F790" s="75"/>
      <c r="G790" s="75"/>
    </row>
    <row r="791" spans="1:7" ht="14.25" thickBot="1">
      <c r="A791" s="73" t="s">
        <v>310</v>
      </c>
      <c r="B791" s="70" t="s">
        <v>311</v>
      </c>
      <c r="C791" s="76" t="s">
        <v>408</v>
      </c>
      <c r="D791" s="76" t="s">
        <v>408</v>
      </c>
      <c r="E791" s="76" t="s">
        <v>408</v>
      </c>
      <c r="F791" s="75"/>
      <c r="G791" s="75"/>
    </row>
    <row r="792" spans="1:7" ht="14.25" thickBot="1">
      <c r="A792" s="73" t="s">
        <v>313</v>
      </c>
      <c r="B792" s="70" t="s">
        <v>314</v>
      </c>
      <c r="C792" s="75"/>
      <c r="D792" s="75"/>
      <c r="E792" s="75"/>
      <c r="F792" s="75"/>
      <c r="G792" s="75"/>
    </row>
    <row r="793" spans="1:7" ht="14.25" thickBot="1">
      <c r="A793" s="69">
        <v>4</v>
      </c>
      <c r="B793" s="70" t="s">
        <v>316</v>
      </c>
      <c r="C793" s="76"/>
      <c r="D793" s="75"/>
      <c r="E793" s="76"/>
      <c r="F793" s="75"/>
      <c r="G793" s="75"/>
    </row>
    <row r="794" spans="1:7" ht="27.75" thickBot="1">
      <c r="A794" s="73" t="s">
        <v>317</v>
      </c>
      <c r="B794" s="70" t="s">
        <v>318</v>
      </c>
      <c r="C794" s="75"/>
      <c r="D794" s="75"/>
      <c r="E794" s="75"/>
      <c r="F794" s="75"/>
      <c r="G794" s="75"/>
    </row>
    <row r="795" spans="1:7" ht="54.75" thickBot="1">
      <c r="A795" s="73" t="s">
        <v>319</v>
      </c>
      <c r="B795" s="70" t="s">
        <v>320</v>
      </c>
      <c r="C795" s="75"/>
      <c r="D795" s="75"/>
      <c r="E795" s="75"/>
      <c r="F795" s="75"/>
      <c r="G795" s="75"/>
    </row>
    <row r="796" spans="1:7" ht="27.75" thickBot="1">
      <c r="A796" s="73" t="s">
        <v>322</v>
      </c>
      <c r="B796" s="70" t="s">
        <v>323</v>
      </c>
      <c r="C796" s="75"/>
      <c r="D796" s="75"/>
      <c r="E796" s="75"/>
      <c r="F796" s="75"/>
      <c r="G796" s="75"/>
    </row>
    <row r="797" spans="1:7" ht="27.75" thickBot="1">
      <c r="A797" s="73" t="s">
        <v>324</v>
      </c>
      <c r="B797" s="70" t="s">
        <v>325</v>
      </c>
      <c r="C797" s="76" t="s">
        <v>333</v>
      </c>
      <c r="D797" s="75"/>
      <c r="E797" s="76" t="s">
        <v>410</v>
      </c>
      <c r="F797" s="75"/>
      <c r="G797" s="75"/>
    </row>
    <row r="798" spans="1:7" ht="13.5">
      <c r="A798" s="77"/>
      <c r="B798" s="78"/>
      <c r="C798" s="79"/>
      <c r="D798" s="79"/>
      <c r="E798" s="79"/>
      <c r="F798" s="79"/>
      <c r="G798" s="79"/>
    </row>
    <row r="799" spans="1:7" s="67" customFormat="1" ht="12.75">
      <c r="A799" s="60" t="s">
        <v>417</v>
      </c>
      <c r="B799" s="60"/>
      <c r="C799" s="513" t="s">
        <v>77</v>
      </c>
      <c r="D799" s="514"/>
      <c r="E799" s="514"/>
      <c r="F799" s="514"/>
      <c r="G799" s="514"/>
    </row>
    <row r="800" spans="3:7" ht="12" thickBot="1">
      <c r="C800" s="65"/>
      <c r="D800" s="65"/>
      <c r="E800" s="65"/>
      <c r="F800" s="65"/>
      <c r="G800" s="65"/>
    </row>
    <row r="801" spans="1:7" ht="12" thickBot="1">
      <c r="A801" s="515" t="s">
        <v>267</v>
      </c>
      <c r="B801" s="516" t="s">
        <v>268</v>
      </c>
      <c r="C801" s="515" t="s">
        <v>269</v>
      </c>
      <c r="D801" s="515"/>
      <c r="E801" s="515"/>
      <c r="F801" s="516" t="s">
        <v>270</v>
      </c>
      <c r="G801" s="516" t="s">
        <v>271</v>
      </c>
    </row>
    <row r="802" spans="1:7" ht="54" customHeight="1" thickBot="1">
      <c r="A802" s="515"/>
      <c r="B802" s="516"/>
      <c r="C802" s="66" t="s">
        <v>272</v>
      </c>
      <c r="D802" s="516" t="s">
        <v>273</v>
      </c>
      <c r="E802" s="515"/>
      <c r="F802" s="516"/>
      <c r="G802" s="516"/>
    </row>
    <row r="803" spans="1:7" ht="12" thickBot="1">
      <c r="A803" s="68">
        <v>1</v>
      </c>
      <c r="B803" s="68">
        <v>2</v>
      </c>
      <c r="C803" s="68">
        <v>3</v>
      </c>
      <c r="D803" s="511">
        <v>4</v>
      </c>
      <c r="E803" s="511"/>
      <c r="F803" s="68">
        <v>5</v>
      </c>
      <c r="G803" s="68">
        <v>6</v>
      </c>
    </row>
    <row r="804" spans="1:7" ht="14.25" thickBot="1">
      <c r="A804" s="69">
        <v>1</v>
      </c>
      <c r="B804" s="70" t="s">
        <v>274</v>
      </c>
      <c r="C804" s="74"/>
      <c r="D804" s="512"/>
      <c r="E804" s="512"/>
      <c r="F804" s="71"/>
      <c r="G804" s="72"/>
    </row>
    <row r="805" spans="1:7" ht="14.25" thickBot="1">
      <c r="A805" s="73" t="s">
        <v>275</v>
      </c>
      <c r="B805" s="70" t="s">
        <v>276</v>
      </c>
      <c r="C805" s="75"/>
      <c r="D805" s="75"/>
      <c r="E805" s="75"/>
      <c r="F805" s="75"/>
      <c r="G805" s="75"/>
    </row>
    <row r="806" spans="1:7" ht="14.25" thickBot="1">
      <c r="A806" s="73" t="s">
        <v>277</v>
      </c>
      <c r="B806" s="70" t="s">
        <v>278</v>
      </c>
      <c r="C806" s="75"/>
      <c r="D806" s="75"/>
      <c r="E806" s="75"/>
      <c r="F806" s="75"/>
      <c r="G806" s="75"/>
    </row>
    <row r="807" spans="1:7" ht="27.75" thickBot="1">
      <c r="A807" s="73" t="s">
        <v>280</v>
      </c>
      <c r="B807" s="70" t="s">
        <v>281</v>
      </c>
      <c r="C807" s="75"/>
      <c r="D807" s="75"/>
      <c r="E807" s="75"/>
      <c r="F807" s="75"/>
      <c r="G807" s="75"/>
    </row>
    <row r="808" spans="1:7" ht="54.75" thickBot="1">
      <c r="A808" s="73" t="s">
        <v>283</v>
      </c>
      <c r="B808" s="70" t="s">
        <v>284</v>
      </c>
      <c r="C808" s="75"/>
      <c r="D808" s="75"/>
      <c r="E808" s="75"/>
      <c r="F808" s="75"/>
      <c r="G808" s="75"/>
    </row>
    <row r="809" spans="1:7" ht="14.25" thickBot="1">
      <c r="A809" s="73" t="s">
        <v>285</v>
      </c>
      <c r="B809" s="70" t="s">
        <v>286</v>
      </c>
      <c r="C809" s="75"/>
      <c r="D809" s="75"/>
      <c r="E809" s="75"/>
      <c r="F809" s="75"/>
      <c r="G809" s="75"/>
    </row>
    <row r="810" spans="1:7" ht="14.25" thickBot="1">
      <c r="A810" s="73" t="s">
        <v>289</v>
      </c>
      <c r="B810" s="70" t="s">
        <v>290</v>
      </c>
      <c r="C810" s="75"/>
      <c r="D810" s="75"/>
      <c r="E810" s="75"/>
      <c r="F810" s="75"/>
      <c r="G810" s="75"/>
    </row>
    <row r="811" spans="1:7" ht="14.25" thickBot="1">
      <c r="A811" s="69">
        <v>2</v>
      </c>
      <c r="B811" s="70" t="s">
        <v>291</v>
      </c>
      <c r="C811" s="75"/>
      <c r="D811" s="75"/>
      <c r="E811" s="75"/>
      <c r="F811" s="75"/>
      <c r="G811" s="75"/>
    </row>
    <row r="812" spans="1:7" ht="27.75" thickBot="1">
      <c r="A812" s="73" t="s">
        <v>292</v>
      </c>
      <c r="B812" s="70" t="s">
        <v>293</v>
      </c>
      <c r="C812" s="75"/>
      <c r="D812" s="75"/>
      <c r="E812" s="75"/>
      <c r="F812" s="75"/>
      <c r="G812" s="75"/>
    </row>
    <row r="813" spans="1:7" ht="54.75" thickBot="1">
      <c r="A813" s="73" t="s">
        <v>295</v>
      </c>
      <c r="B813" s="70" t="s">
        <v>296</v>
      </c>
      <c r="C813" s="75"/>
      <c r="D813" s="75"/>
      <c r="E813" s="75"/>
      <c r="F813" s="75"/>
      <c r="G813" s="75"/>
    </row>
    <row r="814" spans="1:7" ht="27.75" thickBot="1">
      <c r="A814" s="73" t="s">
        <v>297</v>
      </c>
      <c r="B814" s="70" t="s">
        <v>298</v>
      </c>
      <c r="C814" s="75"/>
      <c r="D814" s="75"/>
      <c r="E814" s="75"/>
      <c r="F814" s="75"/>
      <c r="G814" s="75"/>
    </row>
    <row r="815" spans="1:7" ht="41.25" thickBot="1">
      <c r="A815" s="69">
        <v>3</v>
      </c>
      <c r="B815" s="70" t="s">
        <v>299</v>
      </c>
      <c r="C815" s="75"/>
      <c r="D815" s="75"/>
      <c r="E815" s="75"/>
      <c r="F815" s="75"/>
      <c r="G815" s="75"/>
    </row>
    <row r="816" spans="1:7" ht="27.75" thickBot="1">
      <c r="A816" s="73" t="s">
        <v>300</v>
      </c>
      <c r="B816" s="70" t="s">
        <v>301</v>
      </c>
      <c r="C816" s="75"/>
      <c r="D816" s="75"/>
      <c r="E816" s="75"/>
      <c r="F816" s="75"/>
      <c r="G816" s="75"/>
    </row>
    <row r="817" spans="1:7" ht="14.25" thickBot="1">
      <c r="A817" s="73" t="s">
        <v>303</v>
      </c>
      <c r="B817" s="70" t="s">
        <v>304</v>
      </c>
      <c r="C817" s="76" t="s">
        <v>339</v>
      </c>
      <c r="D817" s="75"/>
      <c r="E817" s="76" t="s">
        <v>418</v>
      </c>
      <c r="F817" s="75"/>
      <c r="G817" s="75"/>
    </row>
    <row r="818" spans="1:7" ht="14.25" thickBot="1">
      <c r="A818" s="73" t="s">
        <v>307</v>
      </c>
      <c r="B818" s="70" t="s">
        <v>308</v>
      </c>
      <c r="C818" s="76" t="s">
        <v>418</v>
      </c>
      <c r="D818" s="75"/>
      <c r="E818" s="76" t="s">
        <v>418</v>
      </c>
      <c r="F818" s="75"/>
      <c r="G818" s="75"/>
    </row>
    <row r="819" spans="1:7" ht="14.25" thickBot="1">
      <c r="A819" s="73" t="s">
        <v>310</v>
      </c>
      <c r="B819" s="70" t="s">
        <v>311</v>
      </c>
      <c r="C819" s="76" t="s">
        <v>342</v>
      </c>
      <c r="D819" s="76" t="s">
        <v>302</v>
      </c>
      <c r="E819" s="76" t="s">
        <v>342</v>
      </c>
      <c r="F819" s="75"/>
      <c r="G819" s="75"/>
    </row>
    <row r="820" spans="1:7" ht="14.25" thickBot="1">
      <c r="A820" s="73" t="s">
        <v>313</v>
      </c>
      <c r="B820" s="70" t="s">
        <v>314</v>
      </c>
      <c r="C820" s="75"/>
      <c r="D820" s="75"/>
      <c r="E820" s="75"/>
      <c r="F820" s="75"/>
      <c r="G820" s="75"/>
    </row>
    <row r="821" spans="1:7" ht="14.25" thickBot="1">
      <c r="A821" s="69">
        <v>4</v>
      </c>
      <c r="B821" s="70" t="s">
        <v>316</v>
      </c>
      <c r="C821" s="76"/>
      <c r="D821" s="75"/>
      <c r="E821" s="76"/>
      <c r="F821" s="75"/>
      <c r="G821" s="75"/>
    </row>
    <row r="822" spans="1:7" ht="27.75" thickBot="1">
      <c r="A822" s="73" t="s">
        <v>317</v>
      </c>
      <c r="B822" s="70" t="s">
        <v>318</v>
      </c>
      <c r="C822" s="75"/>
      <c r="D822" s="75"/>
      <c r="E822" s="75"/>
      <c r="F822" s="75"/>
      <c r="G822" s="75"/>
    </row>
    <row r="823" spans="1:7" ht="54.75" thickBot="1">
      <c r="A823" s="73" t="s">
        <v>319</v>
      </c>
      <c r="B823" s="70" t="s">
        <v>320</v>
      </c>
      <c r="C823" s="75"/>
      <c r="D823" s="75"/>
      <c r="E823" s="75"/>
      <c r="F823" s="75"/>
      <c r="G823" s="75"/>
    </row>
    <row r="824" spans="1:7" ht="27.75" thickBot="1">
      <c r="A824" s="73" t="s">
        <v>322</v>
      </c>
      <c r="B824" s="70" t="s">
        <v>323</v>
      </c>
      <c r="C824" s="75"/>
      <c r="D824" s="75"/>
      <c r="E824" s="75"/>
      <c r="F824" s="75"/>
      <c r="G824" s="75"/>
    </row>
    <row r="825" spans="1:7" ht="27.75" thickBot="1">
      <c r="A825" s="73" t="s">
        <v>324</v>
      </c>
      <c r="B825" s="70" t="s">
        <v>325</v>
      </c>
      <c r="C825" s="76" t="s">
        <v>419</v>
      </c>
      <c r="D825" s="75"/>
      <c r="E825" s="76" t="s">
        <v>420</v>
      </c>
      <c r="F825" s="75"/>
      <c r="G825" s="75"/>
    </row>
    <row r="826" spans="1:7" ht="13.5">
      <c r="A826" s="77"/>
      <c r="B826" s="78"/>
      <c r="C826" s="79"/>
      <c r="D826" s="79"/>
      <c r="E826" s="79"/>
      <c r="F826" s="79"/>
      <c r="G826" s="79"/>
    </row>
    <row r="827" spans="1:7" s="67" customFormat="1" ht="12.75">
      <c r="A827" s="60" t="s">
        <v>421</v>
      </c>
      <c r="B827" s="60"/>
      <c r="C827" s="513" t="s">
        <v>77</v>
      </c>
      <c r="D827" s="514"/>
      <c r="E827" s="514"/>
      <c r="F827" s="514"/>
      <c r="G827" s="514"/>
    </row>
    <row r="828" spans="3:7" ht="12" thickBot="1">
      <c r="C828" s="65"/>
      <c r="D828" s="65"/>
      <c r="E828" s="65"/>
      <c r="F828" s="65"/>
      <c r="G828" s="65"/>
    </row>
    <row r="829" spans="1:7" ht="12" thickBot="1">
      <c r="A829" s="515" t="s">
        <v>267</v>
      </c>
      <c r="B829" s="516" t="s">
        <v>268</v>
      </c>
      <c r="C829" s="515" t="s">
        <v>269</v>
      </c>
      <c r="D829" s="515"/>
      <c r="E829" s="515"/>
      <c r="F829" s="516" t="s">
        <v>270</v>
      </c>
      <c r="G829" s="516" t="s">
        <v>271</v>
      </c>
    </row>
    <row r="830" spans="1:7" ht="52.5" customHeight="1" thickBot="1">
      <c r="A830" s="515"/>
      <c r="B830" s="516"/>
      <c r="C830" s="66" t="s">
        <v>272</v>
      </c>
      <c r="D830" s="516" t="s">
        <v>273</v>
      </c>
      <c r="E830" s="515"/>
      <c r="F830" s="516"/>
      <c r="G830" s="516"/>
    </row>
    <row r="831" spans="1:7" ht="12" thickBot="1">
      <c r="A831" s="68">
        <v>1</v>
      </c>
      <c r="B831" s="68">
        <v>2</v>
      </c>
      <c r="C831" s="68">
        <v>3</v>
      </c>
      <c r="D831" s="511">
        <v>4</v>
      </c>
      <c r="E831" s="511"/>
      <c r="F831" s="68">
        <v>5</v>
      </c>
      <c r="G831" s="68">
        <v>6</v>
      </c>
    </row>
    <row r="832" spans="1:7" ht="14.25" thickBot="1">
      <c r="A832" s="69">
        <v>1</v>
      </c>
      <c r="B832" s="70" t="s">
        <v>274</v>
      </c>
      <c r="C832" s="74"/>
      <c r="D832" s="512"/>
      <c r="E832" s="512"/>
      <c r="F832" s="71"/>
      <c r="G832" s="72"/>
    </row>
    <row r="833" spans="1:7" ht="14.25" thickBot="1">
      <c r="A833" s="73" t="s">
        <v>275</v>
      </c>
      <c r="B833" s="70" t="s">
        <v>276</v>
      </c>
      <c r="C833" s="75"/>
      <c r="D833" s="75"/>
      <c r="E833" s="75"/>
      <c r="F833" s="75"/>
      <c r="G833" s="75"/>
    </row>
    <row r="834" spans="1:7" ht="14.25" thickBot="1">
      <c r="A834" s="73" t="s">
        <v>277</v>
      </c>
      <c r="B834" s="70" t="s">
        <v>278</v>
      </c>
      <c r="C834" s="75"/>
      <c r="D834" s="75"/>
      <c r="E834" s="75"/>
      <c r="F834" s="75"/>
      <c r="G834" s="75"/>
    </row>
    <row r="835" spans="1:7" ht="27.75" thickBot="1">
      <c r="A835" s="73" t="s">
        <v>280</v>
      </c>
      <c r="B835" s="70" t="s">
        <v>281</v>
      </c>
      <c r="C835" s="75"/>
      <c r="D835" s="75"/>
      <c r="E835" s="75"/>
      <c r="F835" s="75"/>
      <c r="G835" s="75"/>
    </row>
    <row r="836" spans="1:7" ht="54.75" thickBot="1">
      <c r="A836" s="73" t="s">
        <v>283</v>
      </c>
      <c r="B836" s="70" t="s">
        <v>284</v>
      </c>
      <c r="C836" s="75"/>
      <c r="D836" s="75"/>
      <c r="E836" s="75"/>
      <c r="F836" s="75"/>
      <c r="G836" s="75"/>
    </row>
    <row r="837" spans="1:7" ht="14.25" thickBot="1">
      <c r="A837" s="73" t="s">
        <v>285</v>
      </c>
      <c r="B837" s="70" t="s">
        <v>286</v>
      </c>
      <c r="C837" s="75"/>
      <c r="D837" s="75"/>
      <c r="E837" s="75"/>
      <c r="F837" s="75"/>
      <c r="G837" s="75"/>
    </row>
    <row r="838" spans="1:7" ht="14.25" thickBot="1">
      <c r="A838" s="73" t="s">
        <v>289</v>
      </c>
      <c r="B838" s="70" t="s">
        <v>290</v>
      </c>
      <c r="C838" s="75"/>
      <c r="D838" s="75"/>
      <c r="E838" s="75"/>
      <c r="F838" s="75"/>
      <c r="G838" s="75"/>
    </row>
    <row r="839" spans="1:7" ht="14.25" thickBot="1">
      <c r="A839" s="69">
        <v>2</v>
      </c>
      <c r="B839" s="70" t="s">
        <v>291</v>
      </c>
      <c r="C839" s="75"/>
      <c r="D839" s="75"/>
      <c r="E839" s="75"/>
      <c r="F839" s="75"/>
      <c r="G839" s="75"/>
    </row>
    <row r="840" spans="1:7" ht="27.75" thickBot="1">
      <c r="A840" s="73" t="s">
        <v>292</v>
      </c>
      <c r="B840" s="70" t="s">
        <v>293</v>
      </c>
      <c r="C840" s="75"/>
      <c r="D840" s="75"/>
      <c r="E840" s="75"/>
      <c r="F840" s="75"/>
      <c r="G840" s="75"/>
    </row>
    <row r="841" spans="1:7" ht="54.75" thickBot="1">
      <c r="A841" s="73" t="s">
        <v>295</v>
      </c>
      <c r="B841" s="70" t="s">
        <v>296</v>
      </c>
      <c r="C841" s="75"/>
      <c r="D841" s="75"/>
      <c r="E841" s="75"/>
      <c r="F841" s="75"/>
      <c r="G841" s="75"/>
    </row>
    <row r="842" spans="1:7" ht="27.75" thickBot="1">
      <c r="A842" s="73" t="s">
        <v>297</v>
      </c>
      <c r="B842" s="70" t="s">
        <v>298</v>
      </c>
      <c r="C842" s="75"/>
      <c r="D842" s="75"/>
      <c r="E842" s="75"/>
      <c r="F842" s="75"/>
      <c r="G842" s="75"/>
    </row>
    <row r="843" spans="1:7" ht="41.25" thickBot="1">
      <c r="A843" s="69">
        <v>3</v>
      </c>
      <c r="B843" s="70" t="s">
        <v>299</v>
      </c>
      <c r="C843" s="75"/>
      <c r="D843" s="75"/>
      <c r="E843" s="75"/>
      <c r="F843" s="75"/>
      <c r="G843" s="75"/>
    </row>
    <row r="844" spans="1:7" ht="27.75" thickBot="1">
      <c r="A844" s="73" t="s">
        <v>300</v>
      </c>
      <c r="B844" s="70" t="s">
        <v>301</v>
      </c>
      <c r="C844" s="75"/>
      <c r="D844" s="75"/>
      <c r="E844" s="75"/>
      <c r="F844" s="75"/>
      <c r="G844" s="75"/>
    </row>
    <row r="845" spans="1:7" ht="14.25" thickBot="1">
      <c r="A845" s="73" t="s">
        <v>303</v>
      </c>
      <c r="B845" s="70" t="s">
        <v>304</v>
      </c>
      <c r="C845" s="76" t="s">
        <v>339</v>
      </c>
      <c r="D845" s="75"/>
      <c r="E845" s="76" t="s">
        <v>418</v>
      </c>
      <c r="F845" s="75"/>
      <c r="G845" s="75"/>
    </row>
    <row r="846" spans="1:7" ht="14.25" thickBot="1">
      <c r="A846" s="73" t="s">
        <v>307</v>
      </c>
      <c r="B846" s="70" t="s">
        <v>308</v>
      </c>
      <c r="C846" s="76" t="s">
        <v>342</v>
      </c>
      <c r="D846" s="76" t="s">
        <v>302</v>
      </c>
      <c r="E846" s="76" t="s">
        <v>342</v>
      </c>
      <c r="F846" s="75"/>
      <c r="G846" s="75"/>
    </row>
    <row r="847" spans="1:7" ht="14.25" thickBot="1">
      <c r="A847" s="73" t="s">
        <v>310</v>
      </c>
      <c r="B847" s="70" t="s">
        <v>311</v>
      </c>
      <c r="C847" s="76" t="s">
        <v>422</v>
      </c>
      <c r="D847" s="76" t="s">
        <v>302</v>
      </c>
      <c r="E847" s="76" t="s">
        <v>422</v>
      </c>
      <c r="F847" s="75"/>
      <c r="G847" s="75"/>
    </row>
    <row r="848" spans="1:7" ht="14.25" thickBot="1">
      <c r="A848" s="73" t="s">
        <v>313</v>
      </c>
      <c r="B848" s="70" t="s">
        <v>314</v>
      </c>
      <c r="C848" s="75"/>
      <c r="D848" s="75"/>
      <c r="E848" s="75"/>
      <c r="F848" s="75"/>
      <c r="G848" s="75"/>
    </row>
    <row r="849" spans="1:7" ht="14.25" thickBot="1">
      <c r="A849" s="69">
        <v>4</v>
      </c>
      <c r="B849" s="70" t="s">
        <v>316</v>
      </c>
      <c r="C849" s="76"/>
      <c r="D849" s="75"/>
      <c r="E849" s="76"/>
      <c r="F849" s="75"/>
      <c r="G849" s="75"/>
    </row>
    <row r="850" spans="1:7" ht="27.75" thickBot="1">
      <c r="A850" s="73" t="s">
        <v>317</v>
      </c>
      <c r="B850" s="70" t="s">
        <v>318</v>
      </c>
      <c r="C850" s="75"/>
      <c r="D850" s="75"/>
      <c r="E850" s="75"/>
      <c r="F850" s="75"/>
      <c r="G850" s="75"/>
    </row>
    <row r="851" spans="1:7" ht="54.75" thickBot="1">
      <c r="A851" s="73" t="s">
        <v>319</v>
      </c>
      <c r="B851" s="70" t="s">
        <v>320</v>
      </c>
      <c r="C851" s="75"/>
      <c r="D851" s="75"/>
      <c r="E851" s="75"/>
      <c r="F851" s="75"/>
      <c r="G851" s="75"/>
    </row>
    <row r="852" spans="1:7" ht="27.75" thickBot="1">
      <c r="A852" s="73" t="s">
        <v>322</v>
      </c>
      <c r="B852" s="70" t="s">
        <v>323</v>
      </c>
      <c r="C852" s="75"/>
      <c r="D852" s="75"/>
      <c r="E852" s="75"/>
      <c r="F852" s="75"/>
      <c r="G852" s="75"/>
    </row>
    <row r="853" spans="1:7" ht="27.75" thickBot="1">
      <c r="A853" s="73" t="s">
        <v>324</v>
      </c>
      <c r="B853" s="70" t="s">
        <v>325</v>
      </c>
      <c r="C853" s="76" t="s">
        <v>423</v>
      </c>
      <c r="D853" s="75"/>
      <c r="E853" s="76" t="s">
        <v>420</v>
      </c>
      <c r="F853" s="75"/>
      <c r="G853" s="75"/>
    </row>
    <row r="854" spans="1:7" ht="13.5">
      <c r="A854" s="77"/>
      <c r="B854" s="78"/>
      <c r="C854" s="79"/>
      <c r="D854" s="79"/>
      <c r="E854" s="79"/>
      <c r="F854" s="79"/>
      <c r="G854" s="79"/>
    </row>
    <row r="855" spans="1:7" s="67" customFormat="1" ht="12.75">
      <c r="A855" s="60" t="s">
        <v>424</v>
      </c>
      <c r="B855" s="60"/>
      <c r="C855" s="513" t="s">
        <v>77</v>
      </c>
      <c r="D855" s="514"/>
      <c r="E855" s="514"/>
      <c r="F855" s="514"/>
      <c r="G855" s="514"/>
    </row>
    <row r="856" spans="3:7" ht="12" thickBot="1">
      <c r="C856" s="65"/>
      <c r="D856" s="65"/>
      <c r="E856" s="65"/>
      <c r="F856" s="65"/>
      <c r="G856" s="65"/>
    </row>
    <row r="857" spans="1:7" ht="12" thickBot="1">
      <c r="A857" s="515" t="s">
        <v>267</v>
      </c>
      <c r="B857" s="516" t="s">
        <v>268</v>
      </c>
      <c r="C857" s="515" t="s">
        <v>269</v>
      </c>
      <c r="D857" s="515"/>
      <c r="E857" s="515"/>
      <c r="F857" s="516" t="s">
        <v>270</v>
      </c>
      <c r="G857" s="516" t="s">
        <v>271</v>
      </c>
    </row>
    <row r="858" spans="1:7" ht="50.25" customHeight="1" thickBot="1">
      <c r="A858" s="515"/>
      <c r="B858" s="516"/>
      <c r="C858" s="66" t="s">
        <v>272</v>
      </c>
      <c r="D858" s="516" t="s">
        <v>273</v>
      </c>
      <c r="E858" s="515"/>
      <c r="F858" s="516"/>
      <c r="G858" s="516"/>
    </row>
    <row r="859" spans="1:7" ht="12" thickBot="1">
      <c r="A859" s="68">
        <v>1</v>
      </c>
      <c r="B859" s="68">
        <v>2</v>
      </c>
      <c r="C859" s="68">
        <v>3</v>
      </c>
      <c r="D859" s="511">
        <v>4</v>
      </c>
      <c r="E859" s="511"/>
      <c r="F859" s="68">
        <v>5</v>
      </c>
      <c r="G859" s="68">
        <v>6</v>
      </c>
    </row>
    <row r="860" spans="1:7" ht="14.25" thickBot="1">
      <c r="A860" s="69">
        <v>1</v>
      </c>
      <c r="B860" s="70" t="s">
        <v>274</v>
      </c>
      <c r="C860" s="74"/>
      <c r="D860" s="512"/>
      <c r="E860" s="512"/>
      <c r="F860" s="71"/>
      <c r="G860" s="72"/>
    </row>
    <row r="861" spans="1:7" ht="14.25" thickBot="1">
      <c r="A861" s="73" t="s">
        <v>275</v>
      </c>
      <c r="B861" s="70" t="s">
        <v>276</v>
      </c>
      <c r="C861" s="75"/>
      <c r="D861" s="75"/>
      <c r="E861" s="75"/>
      <c r="F861" s="75"/>
      <c r="G861" s="75"/>
    </row>
    <row r="862" spans="1:7" ht="14.25" thickBot="1">
      <c r="A862" s="73" t="s">
        <v>277</v>
      </c>
      <c r="B862" s="70" t="s">
        <v>278</v>
      </c>
      <c r="C862" s="75"/>
      <c r="D862" s="75"/>
      <c r="E862" s="75"/>
      <c r="F862" s="75"/>
      <c r="G862" s="75"/>
    </row>
    <row r="863" spans="1:7" ht="27.75" thickBot="1">
      <c r="A863" s="73" t="s">
        <v>280</v>
      </c>
      <c r="B863" s="70" t="s">
        <v>281</v>
      </c>
      <c r="C863" s="75"/>
      <c r="D863" s="75"/>
      <c r="E863" s="75"/>
      <c r="F863" s="75"/>
      <c r="G863" s="75"/>
    </row>
    <row r="864" spans="1:7" ht="54.75" thickBot="1">
      <c r="A864" s="73" t="s">
        <v>283</v>
      </c>
      <c r="B864" s="70" t="s">
        <v>284</v>
      </c>
      <c r="C864" s="75"/>
      <c r="D864" s="75"/>
      <c r="E864" s="75"/>
      <c r="F864" s="75"/>
      <c r="G864" s="75"/>
    </row>
    <row r="865" spans="1:7" ht="14.25" thickBot="1">
      <c r="A865" s="73" t="s">
        <v>285</v>
      </c>
      <c r="B865" s="70" t="s">
        <v>286</v>
      </c>
      <c r="C865" s="75"/>
      <c r="D865" s="75"/>
      <c r="E865" s="75"/>
      <c r="F865" s="75"/>
      <c r="G865" s="75"/>
    </row>
    <row r="866" spans="1:7" ht="14.25" thickBot="1">
      <c r="A866" s="73" t="s">
        <v>289</v>
      </c>
      <c r="B866" s="70" t="s">
        <v>290</v>
      </c>
      <c r="C866" s="75"/>
      <c r="D866" s="75"/>
      <c r="E866" s="75"/>
      <c r="F866" s="75"/>
      <c r="G866" s="75"/>
    </row>
    <row r="867" spans="1:7" ht="14.25" thickBot="1">
      <c r="A867" s="69">
        <v>2</v>
      </c>
      <c r="B867" s="70" t="s">
        <v>291</v>
      </c>
      <c r="C867" s="75"/>
      <c r="D867" s="75"/>
      <c r="E867" s="75"/>
      <c r="F867" s="75"/>
      <c r="G867" s="75"/>
    </row>
    <row r="868" spans="1:7" ht="27.75" thickBot="1">
      <c r="A868" s="73" t="s">
        <v>292</v>
      </c>
      <c r="B868" s="70" t="s">
        <v>293</v>
      </c>
      <c r="C868" s="75"/>
      <c r="D868" s="75"/>
      <c r="E868" s="75"/>
      <c r="F868" s="75"/>
      <c r="G868" s="75"/>
    </row>
    <row r="869" spans="1:7" ht="54.75" thickBot="1">
      <c r="A869" s="73" t="s">
        <v>295</v>
      </c>
      <c r="B869" s="70" t="s">
        <v>296</v>
      </c>
      <c r="C869" s="75"/>
      <c r="D869" s="75"/>
      <c r="E869" s="75"/>
      <c r="F869" s="75"/>
      <c r="G869" s="75"/>
    </row>
    <row r="870" spans="1:7" ht="27.75" thickBot="1">
      <c r="A870" s="73" t="s">
        <v>297</v>
      </c>
      <c r="B870" s="70" t="s">
        <v>298</v>
      </c>
      <c r="C870" s="75"/>
      <c r="D870" s="75"/>
      <c r="E870" s="75"/>
      <c r="F870" s="75"/>
      <c r="G870" s="75"/>
    </row>
    <row r="871" spans="1:7" ht="41.25" thickBot="1">
      <c r="A871" s="69">
        <v>3</v>
      </c>
      <c r="B871" s="70" t="s">
        <v>299</v>
      </c>
      <c r="C871" s="75"/>
      <c r="D871" s="75"/>
      <c r="E871" s="75"/>
      <c r="F871" s="75"/>
      <c r="G871" s="75"/>
    </row>
    <row r="872" spans="1:7" ht="27.75" thickBot="1">
      <c r="A872" s="73" t="s">
        <v>300</v>
      </c>
      <c r="B872" s="70" t="s">
        <v>301</v>
      </c>
      <c r="C872" s="75"/>
      <c r="D872" s="75"/>
      <c r="E872" s="75"/>
      <c r="F872" s="75"/>
      <c r="G872" s="75"/>
    </row>
    <row r="873" spans="1:7" ht="14.25" thickBot="1">
      <c r="A873" s="73" t="s">
        <v>303</v>
      </c>
      <c r="B873" s="70" t="s">
        <v>304</v>
      </c>
      <c r="C873" s="76" t="s">
        <v>339</v>
      </c>
      <c r="D873" s="75"/>
      <c r="E873" s="76" t="s">
        <v>342</v>
      </c>
      <c r="F873" s="75"/>
      <c r="G873" s="75"/>
    </row>
    <row r="874" spans="1:7" ht="14.25" thickBot="1">
      <c r="A874" s="73" t="s">
        <v>307</v>
      </c>
      <c r="B874" s="70" t="s">
        <v>308</v>
      </c>
      <c r="C874" s="76" t="s">
        <v>422</v>
      </c>
      <c r="D874" s="76" t="s">
        <v>302</v>
      </c>
      <c r="E874" s="76" t="s">
        <v>422</v>
      </c>
      <c r="F874" s="75"/>
      <c r="G874" s="75"/>
    </row>
    <row r="875" spans="1:7" ht="14.25" thickBot="1">
      <c r="A875" s="73" t="s">
        <v>310</v>
      </c>
      <c r="B875" s="70" t="s">
        <v>311</v>
      </c>
      <c r="C875" s="76" t="s">
        <v>423</v>
      </c>
      <c r="D875" s="76" t="s">
        <v>423</v>
      </c>
      <c r="E875" s="76" t="s">
        <v>423</v>
      </c>
      <c r="F875" s="75"/>
      <c r="G875" s="75"/>
    </row>
    <row r="876" spans="1:7" ht="14.25" thickBot="1">
      <c r="A876" s="73" t="s">
        <v>313</v>
      </c>
      <c r="B876" s="70" t="s">
        <v>314</v>
      </c>
      <c r="C876" s="75"/>
      <c r="D876" s="75"/>
      <c r="E876" s="75"/>
      <c r="F876" s="75"/>
      <c r="G876" s="75"/>
    </row>
    <row r="877" spans="1:7" ht="14.25" thickBot="1">
      <c r="A877" s="69">
        <v>4</v>
      </c>
      <c r="B877" s="70" t="s">
        <v>316</v>
      </c>
      <c r="C877" s="76"/>
      <c r="D877" s="75"/>
      <c r="E877" s="76"/>
      <c r="F877" s="75"/>
      <c r="G877" s="75"/>
    </row>
    <row r="878" spans="1:7" ht="27.75" thickBot="1">
      <c r="A878" s="73" t="s">
        <v>317</v>
      </c>
      <c r="B878" s="70" t="s">
        <v>318</v>
      </c>
      <c r="C878" s="75"/>
      <c r="D878" s="75"/>
      <c r="E878" s="75"/>
      <c r="F878" s="75"/>
      <c r="G878" s="75"/>
    </row>
    <row r="879" spans="1:7" ht="54.75" thickBot="1">
      <c r="A879" s="73" t="s">
        <v>319</v>
      </c>
      <c r="B879" s="70" t="s">
        <v>320</v>
      </c>
      <c r="C879" s="75"/>
      <c r="D879" s="75"/>
      <c r="E879" s="75"/>
      <c r="F879" s="75"/>
      <c r="G879" s="75"/>
    </row>
    <row r="880" spans="1:7" ht="27.75" thickBot="1">
      <c r="A880" s="73" t="s">
        <v>322</v>
      </c>
      <c r="B880" s="70" t="s">
        <v>323</v>
      </c>
      <c r="C880" s="75"/>
      <c r="D880" s="75"/>
      <c r="E880" s="75"/>
      <c r="F880" s="75"/>
      <c r="G880" s="75"/>
    </row>
    <row r="881" spans="1:7" ht="27.75" thickBot="1">
      <c r="A881" s="73" t="s">
        <v>324</v>
      </c>
      <c r="B881" s="70" t="s">
        <v>325</v>
      </c>
      <c r="C881" s="76" t="s">
        <v>425</v>
      </c>
      <c r="D881" s="75"/>
      <c r="E881" s="76" t="s">
        <v>420</v>
      </c>
      <c r="F881" s="75"/>
      <c r="G881" s="75"/>
    </row>
    <row r="882" spans="1:7" ht="13.5">
      <c r="A882" s="77"/>
      <c r="B882" s="78"/>
      <c r="C882" s="79"/>
      <c r="D882" s="79"/>
      <c r="E882" s="79"/>
      <c r="F882" s="79"/>
      <c r="G882" s="79"/>
    </row>
    <row r="883" spans="1:7" s="67" customFormat="1" ht="12.75">
      <c r="A883" s="60" t="s">
        <v>426</v>
      </c>
      <c r="B883" s="60"/>
      <c r="C883" s="513" t="s">
        <v>77</v>
      </c>
      <c r="D883" s="514"/>
      <c r="E883" s="514"/>
      <c r="F883" s="514"/>
      <c r="G883" s="514"/>
    </row>
    <row r="884" spans="3:7" ht="12" thickBot="1">
      <c r="C884" s="65"/>
      <c r="D884" s="65"/>
      <c r="E884" s="65"/>
      <c r="F884" s="65"/>
      <c r="G884" s="65"/>
    </row>
    <row r="885" spans="1:7" ht="12" thickBot="1">
      <c r="A885" s="515" t="s">
        <v>267</v>
      </c>
      <c r="B885" s="516" t="s">
        <v>268</v>
      </c>
      <c r="C885" s="515" t="s">
        <v>269</v>
      </c>
      <c r="D885" s="515"/>
      <c r="E885" s="515"/>
      <c r="F885" s="516" t="s">
        <v>270</v>
      </c>
      <c r="G885" s="516" t="s">
        <v>271</v>
      </c>
    </row>
    <row r="886" spans="1:7" ht="53.25" customHeight="1" thickBot="1">
      <c r="A886" s="515"/>
      <c r="B886" s="516"/>
      <c r="C886" s="66" t="s">
        <v>272</v>
      </c>
      <c r="D886" s="516" t="s">
        <v>273</v>
      </c>
      <c r="E886" s="515"/>
      <c r="F886" s="516"/>
      <c r="G886" s="516"/>
    </row>
    <row r="887" spans="1:7" ht="12" thickBot="1">
      <c r="A887" s="68">
        <v>1</v>
      </c>
      <c r="B887" s="68">
        <v>2</v>
      </c>
      <c r="C887" s="68">
        <v>3</v>
      </c>
      <c r="D887" s="511">
        <v>4</v>
      </c>
      <c r="E887" s="511"/>
      <c r="F887" s="68">
        <v>5</v>
      </c>
      <c r="G887" s="68">
        <v>6</v>
      </c>
    </row>
    <row r="888" spans="1:7" ht="14.25" thickBot="1">
      <c r="A888" s="69">
        <v>1</v>
      </c>
      <c r="B888" s="70" t="s">
        <v>274</v>
      </c>
      <c r="C888" s="74"/>
      <c r="D888" s="512"/>
      <c r="E888" s="512"/>
      <c r="F888" s="71"/>
      <c r="G888" s="72"/>
    </row>
    <row r="889" spans="1:7" ht="14.25" thickBot="1">
      <c r="A889" s="73" t="s">
        <v>275</v>
      </c>
      <c r="B889" s="70" t="s">
        <v>276</v>
      </c>
      <c r="C889" s="75"/>
      <c r="D889" s="75"/>
      <c r="E889" s="75"/>
      <c r="F889" s="75"/>
      <c r="G889" s="75"/>
    </row>
    <row r="890" spans="1:7" ht="14.25" thickBot="1">
      <c r="A890" s="73" t="s">
        <v>277</v>
      </c>
      <c r="B890" s="70" t="s">
        <v>278</v>
      </c>
      <c r="C890" s="75"/>
      <c r="D890" s="75"/>
      <c r="E890" s="75"/>
      <c r="F890" s="75"/>
      <c r="G890" s="75"/>
    </row>
    <row r="891" spans="1:7" ht="27.75" thickBot="1">
      <c r="A891" s="73" t="s">
        <v>280</v>
      </c>
      <c r="B891" s="70" t="s">
        <v>281</v>
      </c>
      <c r="C891" s="75"/>
      <c r="D891" s="75"/>
      <c r="E891" s="75"/>
      <c r="F891" s="75"/>
      <c r="G891" s="75"/>
    </row>
    <row r="892" spans="1:7" ht="54.75" thickBot="1">
      <c r="A892" s="73" t="s">
        <v>283</v>
      </c>
      <c r="B892" s="70" t="s">
        <v>284</v>
      </c>
      <c r="C892" s="75"/>
      <c r="D892" s="75"/>
      <c r="E892" s="75"/>
      <c r="F892" s="75"/>
      <c r="G892" s="75"/>
    </row>
    <row r="893" spans="1:7" ht="14.25" thickBot="1">
      <c r="A893" s="73" t="s">
        <v>285</v>
      </c>
      <c r="B893" s="70" t="s">
        <v>286</v>
      </c>
      <c r="C893" s="75"/>
      <c r="D893" s="75"/>
      <c r="E893" s="75"/>
      <c r="F893" s="75"/>
      <c r="G893" s="75"/>
    </row>
    <row r="894" spans="1:7" ht="14.25" thickBot="1">
      <c r="A894" s="73" t="s">
        <v>289</v>
      </c>
      <c r="B894" s="70" t="s">
        <v>290</v>
      </c>
      <c r="C894" s="75"/>
      <c r="D894" s="75"/>
      <c r="E894" s="75"/>
      <c r="F894" s="75"/>
      <c r="G894" s="75"/>
    </row>
    <row r="895" spans="1:7" ht="14.25" thickBot="1">
      <c r="A895" s="69">
        <v>2</v>
      </c>
      <c r="B895" s="70" t="s">
        <v>291</v>
      </c>
      <c r="C895" s="75"/>
      <c r="D895" s="75"/>
      <c r="E895" s="75"/>
      <c r="F895" s="75"/>
      <c r="G895" s="75"/>
    </row>
    <row r="896" spans="1:7" ht="27.75" thickBot="1">
      <c r="A896" s="73" t="s">
        <v>292</v>
      </c>
      <c r="B896" s="70" t="s">
        <v>293</v>
      </c>
      <c r="C896" s="75"/>
      <c r="D896" s="75"/>
      <c r="E896" s="75"/>
      <c r="F896" s="75"/>
      <c r="G896" s="75"/>
    </row>
    <row r="897" spans="1:7" ht="54.75" thickBot="1">
      <c r="A897" s="73" t="s">
        <v>295</v>
      </c>
      <c r="B897" s="70" t="s">
        <v>296</v>
      </c>
      <c r="C897" s="75"/>
      <c r="D897" s="75"/>
      <c r="E897" s="75"/>
      <c r="F897" s="75"/>
      <c r="G897" s="75"/>
    </row>
    <row r="898" spans="1:7" ht="27.75" thickBot="1">
      <c r="A898" s="73" t="s">
        <v>297</v>
      </c>
      <c r="B898" s="70" t="s">
        <v>298</v>
      </c>
      <c r="C898" s="75"/>
      <c r="D898" s="75"/>
      <c r="E898" s="75"/>
      <c r="F898" s="75"/>
      <c r="G898" s="75"/>
    </row>
    <row r="899" spans="1:7" ht="41.25" thickBot="1">
      <c r="A899" s="69">
        <v>3</v>
      </c>
      <c r="B899" s="70" t="s">
        <v>299</v>
      </c>
      <c r="C899" s="75"/>
      <c r="D899" s="75"/>
      <c r="E899" s="75"/>
      <c r="F899" s="75"/>
      <c r="G899" s="75"/>
    </row>
    <row r="900" spans="1:7" ht="27.75" thickBot="1">
      <c r="A900" s="73" t="s">
        <v>300</v>
      </c>
      <c r="B900" s="70" t="s">
        <v>301</v>
      </c>
      <c r="C900" s="75"/>
      <c r="D900" s="75"/>
      <c r="E900" s="75"/>
      <c r="F900" s="75"/>
      <c r="G900" s="75"/>
    </row>
    <row r="901" spans="1:7" ht="14.25" thickBot="1">
      <c r="A901" s="73" t="s">
        <v>303</v>
      </c>
      <c r="B901" s="70" t="s">
        <v>304</v>
      </c>
      <c r="C901" s="76" t="s">
        <v>339</v>
      </c>
      <c r="D901" s="75"/>
      <c r="E901" s="76" t="s">
        <v>422</v>
      </c>
      <c r="F901" s="75"/>
      <c r="G901" s="75"/>
    </row>
    <row r="902" spans="1:7" ht="14.25" thickBot="1">
      <c r="A902" s="73" t="s">
        <v>307</v>
      </c>
      <c r="B902" s="70" t="s">
        <v>308</v>
      </c>
      <c r="C902" s="76" t="s">
        <v>427</v>
      </c>
      <c r="D902" s="76" t="s">
        <v>343</v>
      </c>
      <c r="E902" s="76" t="s">
        <v>428</v>
      </c>
      <c r="F902" s="75"/>
      <c r="G902" s="75"/>
    </row>
    <row r="903" spans="1:7" ht="14.25" thickBot="1">
      <c r="A903" s="73" t="s">
        <v>310</v>
      </c>
      <c r="B903" s="70" t="s">
        <v>311</v>
      </c>
      <c r="C903" s="76" t="s">
        <v>343</v>
      </c>
      <c r="D903" s="76" t="s">
        <v>302</v>
      </c>
      <c r="E903" s="76" t="s">
        <v>343</v>
      </c>
      <c r="F903" s="75"/>
      <c r="G903" s="75"/>
    </row>
    <row r="904" spans="1:7" ht="14.25" thickBot="1">
      <c r="A904" s="73" t="s">
        <v>313</v>
      </c>
      <c r="B904" s="70" t="s">
        <v>314</v>
      </c>
      <c r="C904" s="75"/>
      <c r="D904" s="75"/>
      <c r="E904" s="75"/>
      <c r="F904" s="75"/>
      <c r="G904" s="75"/>
    </row>
    <row r="905" spans="1:7" ht="14.25" thickBot="1">
      <c r="A905" s="69">
        <v>4</v>
      </c>
      <c r="B905" s="70" t="s">
        <v>316</v>
      </c>
      <c r="C905" s="76"/>
      <c r="D905" s="76"/>
      <c r="E905" s="76"/>
      <c r="F905" s="75"/>
      <c r="G905" s="75"/>
    </row>
    <row r="906" spans="1:7" ht="27.75" thickBot="1">
      <c r="A906" s="73" t="s">
        <v>317</v>
      </c>
      <c r="B906" s="70" t="s">
        <v>318</v>
      </c>
      <c r="C906" s="75"/>
      <c r="D906" s="75"/>
      <c r="E906" s="75"/>
      <c r="F906" s="75"/>
      <c r="G906" s="75"/>
    </row>
    <row r="907" spans="1:7" ht="54.75" thickBot="1">
      <c r="A907" s="73" t="s">
        <v>319</v>
      </c>
      <c r="B907" s="70" t="s">
        <v>320</v>
      </c>
      <c r="C907" s="75"/>
      <c r="D907" s="75"/>
      <c r="E907" s="75"/>
      <c r="F907" s="75"/>
      <c r="G907" s="75"/>
    </row>
    <row r="908" spans="1:7" ht="27.75" thickBot="1">
      <c r="A908" s="73" t="s">
        <v>322</v>
      </c>
      <c r="B908" s="70" t="s">
        <v>323</v>
      </c>
      <c r="C908" s="75"/>
      <c r="D908" s="75"/>
      <c r="E908" s="75"/>
      <c r="F908" s="75"/>
      <c r="G908" s="75"/>
    </row>
    <row r="909" spans="1:7" ht="27.75" thickBot="1">
      <c r="A909" s="73" t="s">
        <v>324</v>
      </c>
      <c r="B909" s="70" t="s">
        <v>325</v>
      </c>
      <c r="C909" s="76" t="s">
        <v>344</v>
      </c>
      <c r="D909" s="75"/>
      <c r="E909" s="76" t="s">
        <v>420</v>
      </c>
      <c r="F909" s="75"/>
      <c r="G909" s="75"/>
    </row>
    <row r="910" spans="1:7" ht="13.5">
      <c r="A910" s="77"/>
      <c r="B910" s="78"/>
      <c r="C910" s="79"/>
      <c r="D910" s="79"/>
      <c r="E910" s="79"/>
      <c r="F910" s="79"/>
      <c r="G910" s="79"/>
    </row>
    <row r="911" spans="1:7" s="67" customFormat="1" ht="12.75">
      <c r="A911" s="60" t="s">
        <v>429</v>
      </c>
      <c r="B911" s="60"/>
      <c r="C911" s="513" t="s">
        <v>77</v>
      </c>
      <c r="D911" s="514"/>
      <c r="E911" s="514"/>
      <c r="F911" s="514"/>
      <c r="G911" s="514"/>
    </row>
    <row r="912" spans="3:7" ht="12" thickBot="1">
      <c r="C912" s="65"/>
      <c r="D912" s="65"/>
      <c r="E912" s="65"/>
      <c r="F912" s="65"/>
      <c r="G912" s="65"/>
    </row>
    <row r="913" spans="1:7" ht="12" thickBot="1">
      <c r="A913" s="515" t="s">
        <v>267</v>
      </c>
      <c r="B913" s="516" t="s">
        <v>268</v>
      </c>
      <c r="C913" s="515" t="s">
        <v>269</v>
      </c>
      <c r="D913" s="515"/>
      <c r="E913" s="515"/>
      <c r="F913" s="516" t="s">
        <v>270</v>
      </c>
      <c r="G913" s="516" t="s">
        <v>271</v>
      </c>
    </row>
    <row r="914" spans="1:7" ht="41.25" customHeight="1" thickBot="1">
      <c r="A914" s="515"/>
      <c r="B914" s="516"/>
      <c r="C914" s="66" t="s">
        <v>272</v>
      </c>
      <c r="D914" s="516" t="s">
        <v>273</v>
      </c>
      <c r="E914" s="515"/>
      <c r="F914" s="516"/>
      <c r="G914" s="516"/>
    </row>
    <row r="915" spans="1:7" ht="12" thickBot="1">
      <c r="A915" s="68">
        <v>1</v>
      </c>
      <c r="B915" s="68">
        <v>2</v>
      </c>
      <c r="C915" s="68">
        <v>3</v>
      </c>
      <c r="D915" s="511">
        <v>4</v>
      </c>
      <c r="E915" s="511"/>
      <c r="F915" s="68">
        <v>5</v>
      </c>
      <c r="G915" s="68">
        <v>6</v>
      </c>
    </row>
    <row r="916" spans="1:7" ht="14.25" thickBot="1">
      <c r="A916" s="69">
        <v>1</v>
      </c>
      <c r="B916" s="70" t="s">
        <v>274</v>
      </c>
      <c r="C916" s="74"/>
      <c r="D916" s="512"/>
      <c r="E916" s="512"/>
      <c r="F916" s="71"/>
      <c r="G916" s="72"/>
    </row>
    <row r="917" spans="1:7" ht="14.25" thickBot="1">
      <c r="A917" s="73" t="s">
        <v>275</v>
      </c>
      <c r="B917" s="70" t="s">
        <v>276</v>
      </c>
      <c r="C917" s="75"/>
      <c r="D917" s="75"/>
      <c r="E917" s="75"/>
      <c r="F917" s="75"/>
      <c r="G917" s="75"/>
    </row>
    <row r="918" spans="1:7" ht="14.25" thickBot="1">
      <c r="A918" s="73" t="s">
        <v>277</v>
      </c>
      <c r="B918" s="70" t="s">
        <v>278</v>
      </c>
      <c r="C918" s="75"/>
      <c r="D918" s="75"/>
      <c r="E918" s="75"/>
      <c r="F918" s="75"/>
      <c r="G918" s="75"/>
    </row>
    <row r="919" spans="1:7" ht="27.75" thickBot="1">
      <c r="A919" s="73" t="s">
        <v>280</v>
      </c>
      <c r="B919" s="70" t="s">
        <v>281</v>
      </c>
      <c r="C919" s="75"/>
      <c r="D919" s="75"/>
      <c r="E919" s="75"/>
      <c r="F919" s="75"/>
      <c r="G919" s="75"/>
    </row>
    <row r="920" spans="1:7" ht="54.75" thickBot="1">
      <c r="A920" s="73" t="s">
        <v>283</v>
      </c>
      <c r="B920" s="70" t="s">
        <v>284</v>
      </c>
      <c r="C920" s="75"/>
      <c r="D920" s="75"/>
      <c r="E920" s="75"/>
      <c r="F920" s="75"/>
      <c r="G920" s="75"/>
    </row>
    <row r="921" spans="1:7" ht="14.25" thickBot="1">
      <c r="A921" s="73" t="s">
        <v>285</v>
      </c>
      <c r="B921" s="70" t="s">
        <v>286</v>
      </c>
      <c r="C921" s="75"/>
      <c r="D921" s="75"/>
      <c r="E921" s="75"/>
      <c r="F921" s="75"/>
      <c r="G921" s="75"/>
    </row>
    <row r="922" spans="1:7" ht="14.25" thickBot="1">
      <c r="A922" s="73" t="s">
        <v>289</v>
      </c>
      <c r="B922" s="70" t="s">
        <v>290</v>
      </c>
      <c r="C922" s="75"/>
      <c r="D922" s="75"/>
      <c r="E922" s="75"/>
      <c r="F922" s="75"/>
      <c r="G922" s="75"/>
    </row>
    <row r="923" spans="1:7" ht="14.25" thickBot="1">
      <c r="A923" s="69">
        <v>2</v>
      </c>
      <c r="B923" s="70" t="s">
        <v>291</v>
      </c>
      <c r="C923" s="75"/>
      <c r="D923" s="75"/>
      <c r="E923" s="75"/>
      <c r="F923" s="75"/>
      <c r="G923" s="75"/>
    </row>
    <row r="924" spans="1:7" ht="27.75" thickBot="1">
      <c r="A924" s="73" t="s">
        <v>292</v>
      </c>
      <c r="B924" s="70" t="s">
        <v>293</v>
      </c>
      <c r="C924" s="75"/>
      <c r="D924" s="75"/>
      <c r="E924" s="75"/>
      <c r="F924" s="75"/>
      <c r="G924" s="75"/>
    </row>
    <row r="925" spans="1:7" ht="54.75" thickBot="1">
      <c r="A925" s="73" t="s">
        <v>295</v>
      </c>
      <c r="B925" s="70" t="s">
        <v>296</v>
      </c>
      <c r="C925" s="75"/>
      <c r="D925" s="75"/>
      <c r="E925" s="75"/>
      <c r="F925" s="75"/>
      <c r="G925" s="75"/>
    </row>
    <row r="926" spans="1:7" ht="27.75" thickBot="1">
      <c r="A926" s="73" t="s">
        <v>297</v>
      </c>
      <c r="B926" s="70" t="s">
        <v>298</v>
      </c>
      <c r="C926" s="75"/>
      <c r="D926" s="75"/>
      <c r="E926" s="75"/>
      <c r="F926" s="75"/>
      <c r="G926" s="75"/>
    </row>
    <row r="927" spans="1:7" ht="41.25" thickBot="1">
      <c r="A927" s="69">
        <v>3</v>
      </c>
      <c r="B927" s="70" t="s">
        <v>299</v>
      </c>
      <c r="C927" s="75"/>
      <c r="D927" s="75"/>
      <c r="E927" s="75"/>
      <c r="F927" s="75"/>
      <c r="G927" s="75"/>
    </row>
    <row r="928" spans="1:7" ht="27.75" thickBot="1">
      <c r="A928" s="73" t="s">
        <v>300</v>
      </c>
      <c r="B928" s="70" t="s">
        <v>301</v>
      </c>
      <c r="C928" s="75"/>
      <c r="D928" s="75"/>
      <c r="E928" s="75"/>
      <c r="F928" s="75"/>
      <c r="G928" s="75"/>
    </row>
    <row r="929" spans="1:7" ht="14.25" thickBot="1">
      <c r="A929" s="73" t="s">
        <v>303</v>
      </c>
      <c r="B929" s="70" t="s">
        <v>304</v>
      </c>
      <c r="C929" s="76" t="s">
        <v>339</v>
      </c>
      <c r="D929" s="75"/>
      <c r="E929" s="76" t="s">
        <v>427</v>
      </c>
      <c r="F929" s="75"/>
      <c r="G929" s="75"/>
    </row>
    <row r="930" spans="1:7" ht="14.25" thickBot="1">
      <c r="A930" s="73" t="s">
        <v>307</v>
      </c>
      <c r="B930" s="70" t="s">
        <v>308</v>
      </c>
      <c r="C930" s="76" t="s">
        <v>343</v>
      </c>
      <c r="D930" s="76" t="s">
        <v>343</v>
      </c>
      <c r="E930" s="76" t="s">
        <v>343</v>
      </c>
      <c r="F930" s="75"/>
      <c r="G930" s="75"/>
    </row>
    <row r="931" spans="1:7" ht="14.25" thickBot="1">
      <c r="A931" s="73" t="s">
        <v>310</v>
      </c>
      <c r="B931" s="70" t="s">
        <v>311</v>
      </c>
      <c r="C931" s="76" t="s">
        <v>344</v>
      </c>
      <c r="D931" s="76" t="s">
        <v>302</v>
      </c>
      <c r="E931" s="76" t="s">
        <v>344</v>
      </c>
      <c r="F931" s="75"/>
      <c r="G931" s="75"/>
    </row>
    <row r="932" spans="1:7" ht="14.25" thickBot="1">
      <c r="A932" s="73" t="s">
        <v>313</v>
      </c>
      <c r="B932" s="70" t="s">
        <v>314</v>
      </c>
      <c r="C932" s="75"/>
      <c r="D932" s="75"/>
      <c r="E932" s="75"/>
      <c r="F932" s="75"/>
      <c r="G932" s="75"/>
    </row>
    <row r="933" spans="1:7" ht="14.25" thickBot="1">
      <c r="A933" s="69">
        <v>4</v>
      </c>
      <c r="B933" s="70" t="s">
        <v>316</v>
      </c>
      <c r="C933" s="76"/>
      <c r="D933" s="76"/>
      <c r="E933" s="76"/>
      <c r="F933" s="75"/>
      <c r="G933" s="75"/>
    </row>
    <row r="934" spans="1:7" ht="27.75" thickBot="1">
      <c r="A934" s="73" t="s">
        <v>317</v>
      </c>
      <c r="B934" s="70" t="s">
        <v>318</v>
      </c>
      <c r="C934" s="75"/>
      <c r="D934" s="75"/>
      <c r="E934" s="75"/>
      <c r="F934" s="75"/>
      <c r="G934" s="75"/>
    </row>
    <row r="935" spans="1:7" ht="54.75" thickBot="1">
      <c r="A935" s="73" t="s">
        <v>319</v>
      </c>
      <c r="B935" s="70" t="s">
        <v>320</v>
      </c>
      <c r="C935" s="75"/>
      <c r="D935" s="75"/>
      <c r="E935" s="75"/>
      <c r="F935" s="75"/>
      <c r="G935" s="75"/>
    </row>
    <row r="936" spans="1:7" ht="27.75" thickBot="1">
      <c r="A936" s="73" t="s">
        <v>322</v>
      </c>
      <c r="B936" s="70" t="s">
        <v>323</v>
      </c>
      <c r="C936" s="75"/>
      <c r="D936" s="75"/>
      <c r="E936" s="75"/>
      <c r="F936" s="75"/>
      <c r="G936" s="75"/>
    </row>
    <row r="937" spans="1:7" ht="27.75" thickBot="1">
      <c r="A937" s="73" t="s">
        <v>324</v>
      </c>
      <c r="B937" s="70" t="s">
        <v>325</v>
      </c>
      <c r="C937" s="76" t="s">
        <v>345</v>
      </c>
      <c r="D937" s="75"/>
      <c r="E937" s="76" t="s">
        <v>420</v>
      </c>
      <c r="F937" s="75"/>
      <c r="G937" s="75"/>
    </row>
    <row r="938" spans="1:7" ht="13.5">
      <c r="A938" s="77"/>
      <c r="B938" s="78"/>
      <c r="C938" s="79"/>
      <c r="D938" s="79"/>
      <c r="E938" s="79"/>
      <c r="F938" s="79"/>
      <c r="G938" s="79"/>
    </row>
    <row r="939" spans="1:7" s="67" customFormat="1" ht="12.75">
      <c r="A939" s="60" t="s">
        <v>430</v>
      </c>
      <c r="B939" s="60"/>
      <c r="C939" s="513" t="s">
        <v>77</v>
      </c>
      <c r="D939" s="514"/>
      <c r="E939" s="514"/>
      <c r="F939" s="514"/>
      <c r="G939" s="514"/>
    </row>
    <row r="940" spans="3:7" ht="12" thickBot="1">
      <c r="C940" s="65"/>
      <c r="D940" s="65"/>
      <c r="E940" s="65"/>
      <c r="F940" s="65"/>
      <c r="G940" s="65"/>
    </row>
    <row r="941" spans="1:7" ht="12" thickBot="1">
      <c r="A941" s="515" t="s">
        <v>267</v>
      </c>
      <c r="B941" s="516" t="s">
        <v>268</v>
      </c>
      <c r="C941" s="515" t="s">
        <v>269</v>
      </c>
      <c r="D941" s="515"/>
      <c r="E941" s="515"/>
      <c r="F941" s="516" t="s">
        <v>270</v>
      </c>
      <c r="G941" s="516" t="s">
        <v>271</v>
      </c>
    </row>
    <row r="942" spans="1:7" ht="41.25" customHeight="1" thickBot="1">
      <c r="A942" s="515"/>
      <c r="B942" s="516"/>
      <c r="C942" s="66" t="s">
        <v>272</v>
      </c>
      <c r="D942" s="516" t="s">
        <v>273</v>
      </c>
      <c r="E942" s="515"/>
      <c r="F942" s="516"/>
      <c r="G942" s="516"/>
    </row>
    <row r="943" spans="1:7" ht="12" thickBot="1">
      <c r="A943" s="68">
        <v>1</v>
      </c>
      <c r="B943" s="68">
        <v>2</v>
      </c>
      <c r="C943" s="68">
        <v>3</v>
      </c>
      <c r="D943" s="511">
        <v>4</v>
      </c>
      <c r="E943" s="511"/>
      <c r="F943" s="68">
        <v>5</v>
      </c>
      <c r="G943" s="68">
        <v>6</v>
      </c>
    </row>
    <row r="944" spans="1:7" ht="14.25" thickBot="1">
      <c r="A944" s="69">
        <v>1</v>
      </c>
      <c r="B944" s="70" t="s">
        <v>274</v>
      </c>
      <c r="C944" s="74"/>
      <c r="D944" s="512"/>
      <c r="E944" s="512"/>
      <c r="F944" s="71"/>
      <c r="G944" s="72"/>
    </row>
    <row r="945" spans="1:7" ht="14.25" thickBot="1">
      <c r="A945" s="73" t="s">
        <v>275</v>
      </c>
      <c r="B945" s="70" t="s">
        <v>276</v>
      </c>
      <c r="C945" s="75"/>
      <c r="D945" s="75"/>
      <c r="E945" s="75"/>
      <c r="F945" s="75"/>
      <c r="G945" s="75"/>
    </row>
    <row r="946" spans="1:7" ht="14.25" thickBot="1">
      <c r="A946" s="73" t="s">
        <v>277</v>
      </c>
      <c r="B946" s="70" t="s">
        <v>278</v>
      </c>
      <c r="C946" s="75"/>
      <c r="D946" s="75"/>
      <c r="E946" s="75"/>
      <c r="F946" s="75"/>
      <c r="G946" s="75"/>
    </row>
    <row r="947" spans="1:7" ht="27.75" thickBot="1">
      <c r="A947" s="73" t="s">
        <v>280</v>
      </c>
      <c r="B947" s="70" t="s">
        <v>281</v>
      </c>
      <c r="C947" s="75"/>
      <c r="D947" s="75"/>
      <c r="E947" s="75"/>
      <c r="F947" s="75"/>
      <c r="G947" s="75"/>
    </row>
    <row r="948" spans="1:7" ht="54.75" thickBot="1">
      <c r="A948" s="73" t="s">
        <v>283</v>
      </c>
      <c r="B948" s="70" t="s">
        <v>284</v>
      </c>
      <c r="C948" s="75"/>
      <c r="D948" s="75"/>
      <c r="E948" s="75"/>
      <c r="F948" s="75"/>
      <c r="G948" s="75"/>
    </row>
    <row r="949" spans="1:7" ht="14.25" thickBot="1">
      <c r="A949" s="73" t="s">
        <v>285</v>
      </c>
      <c r="B949" s="70" t="s">
        <v>286</v>
      </c>
      <c r="C949" s="75"/>
      <c r="D949" s="75"/>
      <c r="E949" s="75"/>
      <c r="F949" s="75"/>
      <c r="G949" s="75"/>
    </row>
    <row r="950" spans="1:7" ht="14.25" thickBot="1">
      <c r="A950" s="73" t="s">
        <v>289</v>
      </c>
      <c r="B950" s="70" t="s">
        <v>290</v>
      </c>
      <c r="C950" s="75"/>
      <c r="D950" s="75"/>
      <c r="E950" s="75"/>
      <c r="F950" s="75"/>
      <c r="G950" s="75"/>
    </row>
    <row r="951" spans="1:7" ht="14.25" thickBot="1">
      <c r="A951" s="69">
        <v>2</v>
      </c>
      <c r="B951" s="70" t="s">
        <v>291</v>
      </c>
      <c r="C951" s="75"/>
      <c r="D951" s="75"/>
      <c r="E951" s="75"/>
      <c r="F951" s="75"/>
      <c r="G951" s="75"/>
    </row>
    <row r="952" spans="1:7" ht="27.75" thickBot="1">
      <c r="A952" s="73" t="s">
        <v>292</v>
      </c>
      <c r="B952" s="70" t="s">
        <v>293</v>
      </c>
      <c r="C952" s="75"/>
      <c r="D952" s="75"/>
      <c r="E952" s="75"/>
      <c r="F952" s="75"/>
      <c r="G952" s="75"/>
    </row>
    <row r="953" spans="1:7" ht="54.75" thickBot="1">
      <c r="A953" s="73" t="s">
        <v>295</v>
      </c>
      <c r="B953" s="70" t="s">
        <v>296</v>
      </c>
      <c r="C953" s="75"/>
      <c r="D953" s="75"/>
      <c r="E953" s="75"/>
      <c r="F953" s="75"/>
      <c r="G953" s="75"/>
    </row>
    <row r="954" spans="1:7" ht="27.75" thickBot="1">
      <c r="A954" s="73" t="s">
        <v>297</v>
      </c>
      <c r="B954" s="70" t="s">
        <v>298</v>
      </c>
      <c r="C954" s="75"/>
      <c r="D954" s="75"/>
      <c r="E954" s="75"/>
      <c r="F954" s="75"/>
      <c r="G954" s="75"/>
    </row>
    <row r="955" spans="1:7" ht="41.25" thickBot="1">
      <c r="A955" s="69">
        <v>3</v>
      </c>
      <c r="B955" s="70" t="s">
        <v>299</v>
      </c>
      <c r="C955" s="75"/>
      <c r="D955" s="75"/>
      <c r="E955" s="75"/>
      <c r="F955" s="75"/>
      <c r="G955" s="75"/>
    </row>
    <row r="956" spans="1:7" ht="27.75" thickBot="1">
      <c r="A956" s="73" t="s">
        <v>300</v>
      </c>
      <c r="B956" s="70" t="s">
        <v>301</v>
      </c>
      <c r="C956" s="75"/>
      <c r="D956" s="75"/>
      <c r="E956" s="75"/>
      <c r="F956" s="75"/>
      <c r="G956" s="75"/>
    </row>
    <row r="957" spans="1:7" ht="14.25" thickBot="1">
      <c r="A957" s="73" t="s">
        <v>303</v>
      </c>
      <c r="B957" s="70" t="s">
        <v>304</v>
      </c>
      <c r="C957" s="76" t="s">
        <v>339</v>
      </c>
      <c r="D957" s="75"/>
      <c r="E957" s="76" t="s">
        <v>343</v>
      </c>
      <c r="F957" s="75"/>
      <c r="G957" s="75"/>
    </row>
    <row r="958" spans="1:7" ht="14.25" thickBot="1">
      <c r="A958" s="73" t="s">
        <v>307</v>
      </c>
      <c r="B958" s="70" t="s">
        <v>308</v>
      </c>
      <c r="C958" s="76" t="s">
        <v>344</v>
      </c>
      <c r="D958" s="76" t="s">
        <v>344</v>
      </c>
      <c r="E958" s="76" t="s">
        <v>344</v>
      </c>
      <c r="F958" s="75"/>
      <c r="G958" s="75"/>
    </row>
    <row r="959" spans="1:7" ht="14.25" thickBot="1">
      <c r="A959" s="73" t="s">
        <v>310</v>
      </c>
      <c r="B959" s="70" t="s">
        <v>311</v>
      </c>
      <c r="C959" s="76" t="s">
        <v>345</v>
      </c>
      <c r="D959" s="76" t="s">
        <v>302</v>
      </c>
      <c r="E959" s="76" t="s">
        <v>345</v>
      </c>
      <c r="F959" s="75"/>
      <c r="G959" s="75"/>
    </row>
    <row r="960" spans="1:7" ht="14.25" thickBot="1">
      <c r="A960" s="73" t="s">
        <v>313</v>
      </c>
      <c r="B960" s="70" t="s">
        <v>314</v>
      </c>
      <c r="C960" s="75"/>
      <c r="D960" s="75"/>
      <c r="E960" s="75"/>
      <c r="F960" s="75"/>
      <c r="G960" s="75"/>
    </row>
    <row r="961" spans="1:7" ht="14.25" thickBot="1">
      <c r="A961" s="69">
        <v>4</v>
      </c>
      <c r="B961" s="70" t="s">
        <v>316</v>
      </c>
      <c r="C961" s="76"/>
      <c r="D961" s="76"/>
      <c r="E961" s="76"/>
      <c r="F961" s="75"/>
      <c r="G961" s="75"/>
    </row>
    <row r="962" spans="1:7" ht="27.75" thickBot="1">
      <c r="A962" s="73" t="s">
        <v>317</v>
      </c>
      <c r="B962" s="70" t="s">
        <v>318</v>
      </c>
      <c r="C962" s="75"/>
      <c r="D962" s="75"/>
      <c r="E962" s="75"/>
      <c r="F962" s="75"/>
      <c r="G962" s="75"/>
    </row>
    <row r="963" spans="1:7" ht="54.75" thickBot="1">
      <c r="A963" s="73" t="s">
        <v>319</v>
      </c>
      <c r="B963" s="70" t="s">
        <v>320</v>
      </c>
      <c r="C963" s="75"/>
      <c r="D963" s="75"/>
      <c r="E963" s="75"/>
      <c r="F963" s="75"/>
      <c r="G963" s="75"/>
    </row>
    <row r="964" spans="1:7" ht="27.75" thickBot="1">
      <c r="A964" s="73" t="s">
        <v>322</v>
      </c>
      <c r="B964" s="70" t="s">
        <v>323</v>
      </c>
      <c r="C964" s="75"/>
      <c r="D964" s="75"/>
      <c r="E964" s="75"/>
      <c r="F964" s="75"/>
      <c r="G964" s="75"/>
    </row>
    <row r="965" spans="1:7" ht="27.75" thickBot="1">
      <c r="A965" s="73" t="s">
        <v>324</v>
      </c>
      <c r="B965" s="70" t="s">
        <v>325</v>
      </c>
      <c r="C965" s="76" t="s">
        <v>346</v>
      </c>
      <c r="D965" s="75"/>
      <c r="E965" s="76" t="s">
        <v>420</v>
      </c>
      <c r="F965" s="75"/>
      <c r="G965" s="75"/>
    </row>
    <row r="966" spans="1:7" ht="13.5">
      <c r="A966" s="77"/>
      <c r="B966" s="78"/>
      <c r="C966" s="79"/>
      <c r="D966" s="79"/>
      <c r="E966" s="79"/>
      <c r="F966" s="79"/>
      <c r="G966" s="79"/>
    </row>
    <row r="967" spans="1:7" s="67" customFormat="1" ht="12.75">
      <c r="A967" s="60" t="s">
        <v>431</v>
      </c>
      <c r="B967" s="60"/>
      <c r="C967" s="513" t="s">
        <v>77</v>
      </c>
      <c r="D967" s="514"/>
      <c r="E967" s="514"/>
      <c r="F967" s="514"/>
      <c r="G967" s="514"/>
    </row>
    <row r="968" spans="3:7" ht="12" thickBot="1">
      <c r="C968" s="65"/>
      <c r="D968" s="65"/>
      <c r="E968" s="65"/>
      <c r="F968" s="65"/>
      <c r="G968" s="65"/>
    </row>
    <row r="969" spans="1:7" ht="12" thickBot="1">
      <c r="A969" s="515" t="s">
        <v>267</v>
      </c>
      <c r="B969" s="516" t="s">
        <v>268</v>
      </c>
      <c r="C969" s="515" t="s">
        <v>269</v>
      </c>
      <c r="D969" s="515"/>
      <c r="E969" s="515"/>
      <c r="F969" s="516" t="s">
        <v>270</v>
      </c>
      <c r="G969" s="516" t="s">
        <v>271</v>
      </c>
    </row>
    <row r="970" spans="1:7" ht="45" customHeight="1" thickBot="1">
      <c r="A970" s="515"/>
      <c r="B970" s="516"/>
      <c r="C970" s="66" t="s">
        <v>272</v>
      </c>
      <c r="D970" s="516" t="s">
        <v>273</v>
      </c>
      <c r="E970" s="515"/>
      <c r="F970" s="516"/>
      <c r="G970" s="516"/>
    </row>
    <row r="971" spans="1:7" ht="12" thickBot="1">
      <c r="A971" s="68">
        <v>1</v>
      </c>
      <c r="B971" s="68">
        <v>2</v>
      </c>
      <c r="C971" s="68">
        <v>3</v>
      </c>
      <c r="D971" s="511">
        <v>4</v>
      </c>
      <c r="E971" s="511"/>
      <c r="F971" s="68">
        <v>5</v>
      </c>
      <c r="G971" s="68">
        <v>6</v>
      </c>
    </row>
    <row r="972" spans="1:7" ht="14.25" thickBot="1">
      <c r="A972" s="69">
        <v>1</v>
      </c>
      <c r="B972" s="70" t="s">
        <v>274</v>
      </c>
      <c r="C972" s="74"/>
      <c r="D972" s="512"/>
      <c r="E972" s="512"/>
      <c r="F972" s="71"/>
      <c r="G972" s="72"/>
    </row>
    <row r="973" spans="1:7" ht="14.25" thickBot="1">
      <c r="A973" s="73" t="s">
        <v>275</v>
      </c>
      <c r="B973" s="70" t="s">
        <v>276</v>
      </c>
      <c r="C973" s="75"/>
      <c r="D973" s="75"/>
      <c r="E973" s="75"/>
      <c r="F973" s="75"/>
      <c r="G973" s="75"/>
    </row>
    <row r="974" spans="1:7" ht="14.25" thickBot="1">
      <c r="A974" s="73" t="s">
        <v>277</v>
      </c>
      <c r="B974" s="70" t="s">
        <v>278</v>
      </c>
      <c r="C974" s="75"/>
      <c r="D974" s="75"/>
      <c r="E974" s="75"/>
      <c r="F974" s="75"/>
      <c r="G974" s="75"/>
    </row>
    <row r="975" spans="1:7" ht="27.75" thickBot="1">
      <c r="A975" s="73" t="s">
        <v>280</v>
      </c>
      <c r="B975" s="70" t="s">
        <v>281</v>
      </c>
      <c r="C975" s="75"/>
      <c r="D975" s="75"/>
      <c r="E975" s="75"/>
      <c r="F975" s="75"/>
      <c r="G975" s="75"/>
    </row>
    <row r="976" spans="1:7" ht="54.75" thickBot="1">
      <c r="A976" s="73" t="s">
        <v>283</v>
      </c>
      <c r="B976" s="70" t="s">
        <v>284</v>
      </c>
      <c r="C976" s="75"/>
      <c r="D976" s="75"/>
      <c r="E976" s="75"/>
      <c r="F976" s="75"/>
      <c r="G976" s="75"/>
    </row>
    <row r="977" spans="1:7" ht="14.25" thickBot="1">
      <c r="A977" s="73" t="s">
        <v>285</v>
      </c>
      <c r="B977" s="70" t="s">
        <v>286</v>
      </c>
      <c r="C977" s="75"/>
      <c r="D977" s="75"/>
      <c r="E977" s="75"/>
      <c r="F977" s="75"/>
      <c r="G977" s="75"/>
    </row>
    <row r="978" spans="1:7" ht="14.25" thickBot="1">
      <c r="A978" s="73" t="s">
        <v>289</v>
      </c>
      <c r="B978" s="70" t="s">
        <v>290</v>
      </c>
      <c r="C978" s="75"/>
      <c r="D978" s="75"/>
      <c r="E978" s="75"/>
      <c r="F978" s="75"/>
      <c r="G978" s="75"/>
    </row>
    <row r="979" spans="1:7" ht="14.25" thickBot="1">
      <c r="A979" s="69">
        <v>2</v>
      </c>
      <c r="B979" s="70" t="s">
        <v>291</v>
      </c>
      <c r="C979" s="75"/>
      <c r="D979" s="75"/>
      <c r="E979" s="75"/>
      <c r="F979" s="75"/>
      <c r="G979" s="75"/>
    </row>
    <row r="980" spans="1:7" ht="27.75" thickBot="1">
      <c r="A980" s="73" t="s">
        <v>292</v>
      </c>
      <c r="B980" s="70" t="s">
        <v>293</v>
      </c>
      <c r="C980" s="75"/>
      <c r="D980" s="75"/>
      <c r="E980" s="75"/>
      <c r="F980" s="75"/>
      <c r="G980" s="75"/>
    </row>
    <row r="981" spans="1:7" ht="54.75" thickBot="1">
      <c r="A981" s="73" t="s">
        <v>295</v>
      </c>
      <c r="B981" s="70" t="s">
        <v>296</v>
      </c>
      <c r="C981" s="75"/>
      <c r="D981" s="75"/>
      <c r="E981" s="75"/>
      <c r="F981" s="75"/>
      <c r="G981" s="75"/>
    </row>
    <row r="982" spans="1:7" ht="27.75" thickBot="1">
      <c r="A982" s="73" t="s">
        <v>297</v>
      </c>
      <c r="B982" s="70" t="s">
        <v>298</v>
      </c>
      <c r="C982" s="75"/>
      <c r="D982" s="75"/>
      <c r="E982" s="75"/>
      <c r="F982" s="75"/>
      <c r="G982" s="75"/>
    </row>
    <row r="983" spans="1:7" ht="41.25" thickBot="1">
      <c r="A983" s="69">
        <v>3</v>
      </c>
      <c r="B983" s="70" t="s">
        <v>299</v>
      </c>
      <c r="C983" s="75"/>
      <c r="D983" s="75"/>
      <c r="E983" s="75"/>
      <c r="F983" s="75"/>
      <c r="G983" s="75"/>
    </row>
    <row r="984" spans="1:7" ht="27.75" thickBot="1">
      <c r="A984" s="73" t="s">
        <v>300</v>
      </c>
      <c r="B984" s="70" t="s">
        <v>301</v>
      </c>
      <c r="C984" s="75"/>
      <c r="D984" s="75"/>
      <c r="E984" s="75"/>
      <c r="F984" s="75"/>
      <c r="G984" s="75"/>
    </row>
    <row r="985" spans="1:7" ht="14.25" thickBot="1">
      <c r="A985" s="73" t="s">
        <v>303</v>
      </c>
      <c r="B985" s="70" t="s">
        <v>304</v>
      </c>
      <c r="C985" s="76" t="s">
        <v>379</v>
      </c>
      <c r="D985" s="75"/>
      <c r="E985" s="76" t="s">
        <v>432</v>
      </c>
      <c r="F985" s="75"/>
      <c r="G985" s="75"/>
    </row>
    <row r="986" spans="1:7" ht="14.25" thickBot="1">
      <c r="A986" s="73" t="s">
        <v>307</v>
      </c>
      <c r="B986" s="70" t="s">
        <v>308</v>
      </c>
      <c r="C986" s="76" t="s">
        <v>432</v>
      </c>
      <c r="D986" s="75"/>
      <c r="E986" s="76" t="s">
        <v>432</v>
      </c>
      <c r="F986" s="75"/>
      <c r="G986" s="75"/>
    </row>
    <row r="987" spans="1:7" ht="14.25" thickBot="1">
      <c r="A987" s="73" t="s">
        <v>310</v>
      </c>
      <c r="B987" s="70" t="s">
        <v>311</v>
      </c>
      <c r="C987" s="76" t="s">
        <v>432</v>
      </c>
      <c r="D987" s="76" t="s">
        <v>302</v>
      </c>
      <c r="E987" s="76" t="s">
        <v>432</v>
      </c>
      <c r="F987" s="75"/>
      <c r="G987" s="75"/>
    </row>
    <row r="988" spans="1:7" ht="14.25" thickBot="1">
      <c r="A988" s="73" t="s">
        <v>313</v>
      </c>
      <c r="B988" s="70" t="s">
        <v>314</v>
      </c>
      <c r="C988" s="75"/>
      <c r="D988" s="75"/>
      <c r="E988" s="75"/>
      <c r="F988" s="75"/>
      <c r="G988" s="75"/>
    </row>
    <row r="989" spans="1:7" ht="14.25" thickBot="1">
      <c r="A989" s="69">
        <v>4</v>
      </c>
      <c r="B989" s="70" t="s">
        <v>316</v>
      </c>
      <c r="C989" s="76"/>
      <c r="D989" s="75"/>
      <c r="E989" s="76"/>
      <c r="F989" s="75"/>
      <c r="G989" s="75"/>
    </row>
    <row r="990" spans="1:7" ht="27.75" thickBot="1">
      <c r="A990" s="73" t="s">
        <v>317</v>
      </c>
      <c r="B990" s="70" t="s">
        <v>318</v>
      </c>
      <c r="C990" s="75"/>
      <c r="D990" s="75"/>
      <c r="E990" s="75"/>
      <c r="F990" s="75"/>
      <c r="G990" s="75"/>
    </row>
    <row r="991" spans="1:7" ht="54.75" thickBot="1">
      <c r="A991" s="73" t="s">
        <v>319</v>
      </c>
      <c r="B991" s="70" t="s">
        <v>320</v>
      </c>
      <c r="C991" s="75"/>
      <c r="D991" s="75"/>
      <c r="E991" s="75"/>
      <c r="F991" s="75"/>
      <c r="G991" s="75"/>
    </row>
    <row r="992" spans="1:7" ht="27.75" thickBot="1">
      <c r="A992" s="73" t="s">
        <v>322</v>
      </c>
      <c r="B992" s="70" t="s">
        <v>323</v>
      </c>
      <c r="C992" s="75"/>
      <c r="D992" s="75"/>
      <c r="E992" s="75"/>
      <c r="F992" s="75"/>
      <c r="G992" s="75"/>
    </row>
    <row r="993" spans="1:7" ht="27.75" thickBot="1">
      <c r="A993" s="73" t="s">
        <v>324</v>
      </c>
      <c r="B993" s="70" t="s">
        <v>325</v>
      </c>
      <c r="C993" s="76" t="s">
        <v>433</v>
      </c>
      <c r="D993" s="75"/>
      <c r="E993" s="76" t="s">
        <v>434</v>
      </c>
      <c r="F993" s="75"/>
      <c r="G993" s="75"/>
    </row>
    <row r="994" spans="1:7" ht="13.5">
      <c r="A994" s="77"/>
      <c r="B994" s="78"/>
      <c r="C994" s="79"/>
      <c r="D994" s="79"/>
      <c r="E994" s="79"/>
      <c r="F994" s="79"/>
      <c r="G994" s="79"/>
    </row>
    <row r="995" spans="1:7" s="67" customFormat="1" ht="12.75">
      <c r="A995" s="60" t="s">
        <v>435</v>
      </c>
      <c r="B995" s="60"/>
      <c r="C995" s="513" t="s">
        <v>77</v>
      </c>
      <c r="D995" s="514"/>
      <c r="E995" s="514"/>
      <c r="F995" s="514"/>
      <c r="G995" s="514"/>
    </row>
    <row r="996" spans="3:7" ht="12" thickBot="1">
      <c r="C996" s="65"/>
      <c r="D996" s="65"/>
      <c r="E996" s="65"/>
      <c r="F996" s="65"/>
      <c r="G996" s="65"/>
    </row>
    <row r="997" spans="1:7" ht="12" thickBot="1">
      <c r="A997" s="515" t="s">
        <v>267</v>
      </c>
      <c r="B997" s="516" t="s">
        <v>268</v>
      </c>
      <c r="C997" s="515" t="s">
        <v>269</v>
      </c>
      <c r="D997" s="515"/>
      <c r="E997" s="515"/>
      <c r="F997" s="516" t="s">
        <v>270</v>
      </c>
      <c r="G997" s="516" t="s">
        <v>271</v>
      </c>
    </row>
    <row r="998" spans="1:7" ht="45.75" customHeight="1" thickBot="1">
      <c r="A998" s="515"/>
      <c r="B998" s="516"/>
      <c r="C998" s="66" t="s">
        <v>272</v>
      </c>
      <c r="D998" s="516" t="s">
        <v>273</v>
      </c>
      <c r="E998" s="515"/>
      <c r="F998" s="516"/>
      <c r="G998" s="516"/>
    </row>
    <row r="999" spans="1:7" ht="12" thickBot="1">
      <c r="A999" s="68">
        <v>1</v>
      </c>
      <c r="B999" s="68">
        <v>2</v>
      </c>
      <c r="C999" s="68">
        <v>3</v>
      </c>
      <c r="D999" s="511">
        <v>4</v>
      </c>
      <c r="E999" s="511"/>
      <c r="F999" s="68">
        <v>5</v>
      </c>
      <c r="G999" s="68">
        <v>6</v>
      </c>
    </row>
    <row r="1000" spans="1:7" ht="14.25" thickBot="1">
      <c r="A1000" s="69">
        <v>1</v>
      </c>
      <c r="B1000" s="70" t="s">
        <v>274</v>
      </c>
      <c r="C1000" s="74"/>
      <c r="D1000" s="512"/>
      <c r="E1000" s="512"/>
      <c r="F1000" s="71"/>
      <c r="G1000" s="72"/>
    </row>
    <row r="1001" spans="1:7" ht="14.25" thickBot="1">
      <c r="A1001" s="73" t="s">
        <v>275</v>
      </c>
      <c r="B1001" s="70" t="s">
        <v>276</v>
      </c>
      <c r="C1001" s="75"/>
      <c r="D1001" s="75"/>
      <c r="E1001" s="75"/>
      <c r="F1001" s="75"/>
      <c r="G1001" s="75"/>
    </row>
    <row r="1002" spans="1:7" ht="14.25" thickBot="1">
      <c r="A1002" s="73" t="s">
        <v>277</v>
      </c>
      <c r="B1002" s="70" t="s">
        <v>278</v>
      </c>
      <c r="C1002" s="75"/>
      <c r="D1002" s="75"/>
      <c r="E1002" s="75"/>
      <c r="F1002" s="75"/>
      <c r="G1002" s="75"/>
    </row>
    <row r="1003" spans="1:7" ht="27.75" thickBot="1">
      <c r="A1003" s="73" t="s">
        <v>280</v>
      </c>
      <c r="B1003" s="70" t="s">
        <v>281</v>
      </c>
      <c r="C1003" s="75"/>
      <c r="D1003" s="75"/>
      <c r="E1003" s="75"/>
      <c r="F1003" s="75"/>
      <c r="G1003" s="75"/>
    </row>
    <row r="1004" spans="1:7" ht="54.75" thickBot="1">
      <c r="A1004" s="73" t="s">
        <v>283</v>
      </c>
      <c r="B1004" s="70" t="s">
        <v>284</v>
      </c>
      <c r="C1004" s="75"/>
      <c r="D1004" s="75"/>
      <c r="E1004" s="75"/>
      <c r="F1004" s="75"/>
      <c r="G1004" s="75"/>
    </row>
    <row r="1005" spans="1:7" ht="14.25" thickBot="1">
      <c r="A1005" s="73" t="s">
        <v>285</v>
      </c>
      <c r="B1005" s="70" t="s">
        <v>286</v>
      </c>
      <c r="C1005" s="75"/>
      <c r="D1005" s="75"/>
      <c r="E1005" s="75"/>
      <c r="F1005" s="75"/>
      <c r="G1005" s="75"/>
    </row>
    <row r="1006" spans="1:7" ht="14.25" thickBot="1">
      <c r="A1006" s="73" t="s">
        <v>289</v>
      </c>
      <c r="B1006" s="70" t="s">
        <v>290</v>
      </c>
      <c r="C1006" s="75"/>
      <c r="D1006" s="75"/>
      <c r="E1006" s="75"/>
      <c r="F1006" s="75"/>
      <c r="G1006" s="75"/>
    </row>
    <row r="1007" spans="1:7" ht="14.25" thickBot="1">
      <c r="A1007" s="69">
        <v>2</v>
      </c>
      <c r="B1007" s="70" t="s">
        <v>291</v>
      </c>
      <c r="C1007" s="75"/>
      <c r="D1007" s="75"/>
      <c r="E1007" s="75"/>
      <c r="F1007" s="75"/>
      <c r="G1007" s="75"/>
    </row>
    <row r="1008" spans="1:7" ht="27.75" thickBot="1">
      <c r="A1008" s="73" t="s">
        <v>292</v>
      </c>
      <c r="B1008" s="70" t="s">
        <v>293</v>
      </c>
      <c r="C1008" s="75"/>
      <c r="D1008" s="75"/>
      <c r="E1008" s="75"/>
      <c r="F1008" s="75"/>
      <c r="G1008" s="75"/>
    </row>
    <row r="1009" spans="1:7" ht="54.75" thickBot="1">
      <c r="A1009" s="73" t="s">
        <v>295</v>
      </c>
      <c r="B1009" s="70" t="s">
        <v>296</v>
      </c>
      <c r="C1009" s="75"/>
      <c r="D1009" s="75"/>
      <c r="E1009" s="75"/>
      <c r="F1009" s="75"/>
      <c r="G1009" s="75"/>
    </row>
    <row r="1010" spans="1:7" ht="27.75" thickBot="1">
      <c r="A1010" s="73" t="s">
        <v>297</v>
      </c>
      <c r="B1010" s="70" t="s">
        <v>298</v>
      </c>
      <c r="C1010" s="75"/>
      <c r="D1010" s="75"/>
      <c r="E1010" s="75"/>
      <c r="F1010" s="75"/>
      <c r="G1010" s="75"/>
    </row>
    <row r="1011" spans="1:7" ht="41.25" thickBot="1">
      <c r="A1011" s="69">
        <v>3</v>
      </c>
      <c r="B1011" s="70" t="s">
        <v>299</v>
      </c>
      <c r="C1011" s="75"/>
      <c r="D1011" s="75"/>
      <c r="E1011" s="75"/>
      <c r="F1011" s="75"/>
      <c r="G1011" s="75"/>
    </row>
    <row r="1012" spans="1:7" ht="27.75" thickBot="1">
      <c r="A1012" s="73" t="s">
        <v>300</v>
      </c>
      <c r="B1012" s="70" t="s">
        <v>301</v>
      </c>
      <c r="C1012" s="75"/>
      <c r="D1012" s="75"/>
      <c r="E1012" s="75"/>
      <c r="F1012" s="75"/>
      <c r="G1012" s="75"/>
    </row>
    <row r="1013" spans="1:7" ht="14.25" thickBot="1">
      <c r="A1013" s="73" t="s">
        <v>303</v>
      </c>
      <c r="B1013" s="70" t="s">
        <v>304</v>
      </c>
      <c r="C1013" s="76" t="s">
        <v>379</v>
      </c>
      <c r="D1013" s="75"/>
      <c r="E1013" s="76" t="s">
        <v>432</v>
      </c>
      <c r="F1013" s="75"/>
      <c r="G1013" s="75"/>
    </row>
    <row r="1014" spans="1:7" ht="14.25" thickBot="1">
      <c r="A1014" s="73" t="s">
        <v>307</v>
      </c>
      <c r="B1014" s="70" t="s">
        <v>308</v>
      </c>
      <c r="C1014" s="76" t="s">
        <v>382</v>
      </c>
      <c r="D1014" s="75"/>
      <c r="E1014" s="76" t="s">
        <v>382</v>
      </c>
      <c r="F1014" s="75"/>
      <c r="G1014" s="75"/>
    </row>
    <row r="1015" spans="1:7" ht="14.25" thickBot="1">
      <c r="A1015" s="73" t="s">
        <v>310</v>
      </c>
      <c r="B1015" s="70" t="s">
        <v>311</v>
      </c>
      <c r="C1015" s="76" t="s">
        <v>392</v>
      </c>
      <c r="D1015" s="76" t="s">
        <v>302</v>
      </c>
      <c r="E1015" s="76" t="s">
        <v>392</v>
      </c>
      <c r="F1015" s="75"/>
      <c r="G1015" s="75"/>
    </row>
    <row r="1016" spans="1:7" ht="14.25" thickBot="1">
      <c r="A1016" s="73" t="s">
        <v>313</v>
      </c>
      <c r="B1016" s="70" t="s">
        <v>314</v>
      </c>
      <c r="C1016" s="75"/>
      <c r="D1016" s="75"/>
      <c r="E1016" s="75"/>
      <c r="F1016" s="75"/>
      <c r="G1016" s="75"/>
    </row>
    <row r="1017" spans="1:7" ht="14.25" thickBot="1">
      <c r="A1017" s="69">
        <v>4</v>
      </c>
      <c r="B1017" s="70" t="s">
        <v>316</v>
      </c>
      <c r="C1017" s="76"/>
      <c r="D1017" s="75"/>
      <c r="E1017" s="76"/>
      <c r="F1017" s="75"/>
      <c r="G1017" s="75"/>
    </row>
    <row r="1018" spans="1:7" ht="27.75" thickBot="1">
      <c r="A1018" s="73" t="s">
        <v>317</v>
      </c>
      <c r="B1018" s="70" t="s">
        <v>318</v>
      </c>
      <c r="C1018" s="75"/>
      <c r="D1018" s="75"/>
      <c r="E1018" s="75"/>
      <c r="F1018" s="75"/>
      <c r="G1018" s="75"/>
    </row>
    <row r="1019" spans="1:7" ht="54.75" thickBot="1">
      <c r="A1019" s="73" t="s">
        <v>319</v>
      </c>
      <c r="B1019" s="70" t="s">
        <v>320</v>
      </c>
      <c r="C1019" s="75"/>
      <c r="D1019" s="75"/>
      <c r="E1019" s="75"/>
      <c r="F1019" s="75"/>
      <c r="G1019" s="75"/>
    </row>
    <row r="1020" spans="1:7" ht="27.75" thickBot="1">
      <c r="A1020" s="73" t="s">
        <v>322</v>
      </c>
      <c r="B1020" s="70" t="s">
        <v>323</v>
      </c>
      <c r="C1020" s="75"/>
      <c r="D1020" s="75"/>
      <c r="E1020" s="75"/>
      <c r="F1020" s="75"/>
      <c r="G1020" s="75"/>
    </row>
    <row r="1021" spans="1:7" ht="27.75" thickBot="1">
      <c r="A1021" s="73" t="s">
        <v>324</v>
      </c>
      <c r="B1021" s="70" t="s">
        <v>325</v>
      </c>
      <c r="C1021" s="76" t="s">
        <v>436</v>
      </c>
      <c r="D1021" s="75"/>
      <c r="E1021" s="76" t="s">
        <v>434</v>
      </c>
      <c r="F1021" s="75"/>
      <c r="G1021" s="75"/>
    </row>
    <row r="1022" spans="1:7" ht="13.5">
      <c r="A1022" s="77"/>
      <c r="B1022" s="78"/>
      <c r="C1022" s="79"/>
      <c r="D1022" s="79"/>
      <c r="E1022" s="79"/>
      <c r="F1022" s="79"/>
      <c r="G1022" s="79"/>
    </row>
    <row r="1023" spans="1:7" s="67" customFormat="1" ht="12.75">
      <c r="A1023" s="60" t="s">
        <v>437</v>
      </c>
      <c r="B1023" s="60"/>
      <c r="C1023" s="513" t="s">
        <v>77</v>
      </c>
      <c r="D1023" s="514"/>
      <c r="E1023" s="514"/>
      <c r="F1023" s="514"/>
      <c r="G1023" s="514"/>
    </row>
    <row r="1024" spans="3:7" ht="12" thickBot="1">
      <c r="C1024" s="65"/>
      <c r="D1024" s="65"/>
      <c r="E1024" s="65"/>
      <c r="F1024" s="65"/>
      <c r="G1024" s="65"/>
    </row>
    <row r="1025" spans="1:7" ht="12" thickBot="1">
      <c r="A1025" s="515" t="s">
        <v>267</v>
      </c>
      <c r="B1025" s="516" t="s">
        <v>268</v>
      </c>
      <c r="C1025" s="515" t="s">
        <v>269</v>
      </c>
      <c r="D1025" s="515"/>
      <c r="E1025" s="515"/>
      <c r="F1025" s="516" t="s">
        <v>270</v>
      </c>
      <c r="G1025" s="516" t="s">
        <v>271</v>
      </c>
    </row>
    <row r="1026" spans="1:7" ht="42" customHeight="1" thickBot="1">
      <c r="A1026" s="515"/>
      <c r="B1026" s="516"/>
      <c r="C1026" s="66" t="s">
        <v>272</v>
      </c>
      <c r="D1026" s="516" t="s">
        <v>273</v>
      </c>
      <c r="E1026" s="515"/>
      <c r="F1026" s="516"/>
      <c r="G1026" s="516"/>
    </row>
    <row r="1027" spans="1:7" ht="12" thickBot="1">
      <c r="A1027" s="68">
        <v>1</v>
      </c>
      <c r="B1027" s="68">
        <v>2</v>
      </c>
      <c r="C1027" s="68">
        <v>3</v>
      </c>
      <c r="D1027" s="511">
        <v>4</v>
      </c>
      <c r="E1027" s="511"/>
      <c r="F1027" s="68">
        <v>5</v>
      </c>
      <c r="G1027" s="68">
        <v>6</v>
      </c>
    </row>
    <row r="1028" spans="1:7" ht="14.25" thickBot="1">
      <c r="A1028" s="69">
        <v>1</v>
      </c>
      <c r="B1028" s="70" t="s">
        <v>274</v>
      </c>
      <c r="C1028" s="74"/>
      <c r="D1028" s="512"/>
      <c r="E1028" s="512"/>
      <c r="F1028" s="71"/>
      <c r="G1028" s="72"/>
    </row>
    <row r="1029" spans="1:7" ht="14.25" thickBot="1">
      <c r="A1029" s="73" t="s">
        <v>275</v>
      </c>
      <c r="B1029" s="70" t="s">
        <v>276</v>
      </c>
      <c r="C1029" s="75"/>
      <c r="D1029" s="75"/>
      <c r="E1029" s="75"/>
      <c r="F1029" s="75"/>
      <c r="G1029" s="75"/>
    </row>
    <row r="1030" spans="1:7" ht="14.25" thickBot="1">
      <c r="A1030" s="73" t="s">
        <v>277</v>
      </c>
      <c r="B1030" s="70" t="s">
        <v>278</v>
      </c>
      <c r="C1030" s="75"/>
      <c r="D1030" s="75"/>
      <c r="E1030" s="75"/>
      <c r="F1030" s="75"/>
      <c r="G1030" s="75"/>
    </row>
    <row r="1031" spans="1:7" ht="27.75" thickBot="1">
      <c r="A1031" s="73" t="s">
        <v>280</v>
      </c>
      <c r="B1031" s="70" t="s">
        <v>281</v>
      </c>
      <c r="C1031" s="75"/>
      <c r="D1031" s="75"/>
      <c r="E1031" s="75"/>
      <c r="F1031" s="75"/>
      <c r="G1031" s="75"/>
    </row>
    <row r="1032" spans="1:7" ht="54.75" thickBot="1">
      <c r="A1032" s="73" t="s">
        <v>283</v>
      </c>
      <c r="B1032" s="70" t="s">
        <v>284</v>
      </c>
      <c r="C1032" s="75"/>
      <c r="D1032" s="75"/>
      <c r="E1032" s="75"/>
      <c r="F1032" s="75"/>
      <c r="G1032" s="75"/>
    </row>
    <row r="1033" spans="1:7" ht="14.25" thickBot="1">
      <c r="A1033" s="73" t="s">
        <v>285</v>
      </c>
      <c r="B1033" s="70" t="s">
        <v>286</v>
      </c>
      <c r="C1033" s="75"/>
      <c r="D1033" s="75"/>
      <c r="E1033" s="75"/>
      <c r="F1033" s="75"/>
      <c r="G1033" s="75"/>
    </row>
    <row r="1034" spans="1:7" ht="14.25" thickBot="1">
      <c r="A1034" s="73" t="s">
        <v>289</v>
      </c>
      <c r="B1034" s="70" t="s">
        <v>290</v>
      </c>
      <c r="C1034" s="75"/>
      <c r="D1034" s="75"/>
      <c r="E1034" s="75"/>
      <c r="F1034" s="75"/>
      <c r="G1034" s="75"/>
    </row>
    <row r="1035" spans="1:7" ht="14.25" thickBot="1">
      <c r="A1035" s="69">
        <v>2</v>
      </c>
      <c r="B1035" s="70" t="s">
        <v>291</v>
      </c>
      <c r="C1035" s="75"/>
      <c r="D1035" s="75"/>
      <c r="E1035" s="75"/>
      <c r="F1035" s="75"/>
      <c r="G1035" s="75"/>
    </row>
    <row r="1036" spans="1:7" ht="27.75" thickBot="1">
      <c r="A1036" s="73" t="s">
        <v>292</v>
      </c>
      <c r="B1036" s="70" t="s">
        <v>293</v>
      </c>
      <c r="C1036" s="75"/>
      <c r="D1036" s="75"/>
      <c r="E1036" s="75"/>
      <c r="F1036" s="75"/>
      <c r="G1036" s="75"/>
    </row>
    <row r="1037" spans="1:7" ht="54.75" thickBot="1">
      <c r="A1037" s="73" t="s">
        <v>295</v>
      </c>
      <c r="B1037" s="70" t="s">
        <v>296</v>
      </c>
      <c r="C1037" s="75"/>
      <c r="D1037" s="75"/>
      <c r="E1037" s="75"/>
      <c r="F1037" s="75"/>
      <c r="G1037" s="75"/>
    </row>
    <row r="1038" spans="1:7" ht="27.75" thickBot="1">
      <c r="A1038" s="73" t="s">
        <v>297</v>
      </c>
      <c r="B1038" s="70" t="s">
        <v>298</v>
      </c>
      <c r="C1038" s="75"/>
      <c r="D1038" s="75"/>
      <c r="E1038" s="75"/>
      <c r="F1038" s="75"/>
      <c r="G1038" s="75"/>
    </row>
    <row r="1039" spans="1:7" ht="41.25" thickBot="1">
      <c r="A1039" s="69">
        <v>3</v>
      </c>
      <c r="B1039" s="70" t="s">
        <v>299</v>
      </c>
      <c r="C1039" s="75"/>
      <c r="D1039" s="75"/>
      <c r="E1039" s="75"/>
      <c r="F1039" s="75"/>
      <c r="G1039" s="75"/>
    </row>
    <row r="1040" spans="1:7" ht="27.75" thickBot="1">
      <c r="A1040" s="73" t="s">
        <v>300</v>
      </c>
      <c r="B1040" s="70" t="s">
        <v>301</v>
      </c>
      <c r="C1040" s="75"/>
      <c r="D1040" s="75"/>
      <c r="E1040" s="75"/>
      <c r="F1040" s="75"/>
      <c r="G1040" s="75"/>
    </row>
    <row r="1041" spans="1:7" ht="14.25" thickBot="1">
      <c r="A1041" s="73" t="s">
        <v>303</v>
      </c>
      <c r="B1041" s="70" t="s">
        <v>304</v>
      </c>
      <c r="C1041" s="76" t="s">
        <v>379</v>
      </c>
      <c r="D1041" s="75"/>
      <c r="E1041" s="76" t="s">
        <v>382</v>
      </c>
      <c r="F1041" s="75"/>
      <c r="G1041" s="75"/>
    </row>
    <row r="1042" spans="1:7" ht="14.25" thickBot="1">
      <c r="A1042" s="73" t="s">
        <v>307</v>
      </c>
      <c r="B1042" s="70" t="s">
        <v>308</v>
      </c>
      <c r="C1042" s="76" t="s">
        <v>392</v>
      </c>
      <c r="D1042" s="76" t="s">
        <v>392</v>
      </c>
      <c r="E1042" s="76" t="s">
        <v>392</v>
      </c>
      <c r="F1042" s="75"/>
      <c r="G1042" s="75"/>
    </row>
    <row r="1043" spans="1:7" ht="14.25" thickBot="1">
      <c r="A1043" s="73" t="s">
        <v>310</v>
      </c>
      <c r="B1043" s="70" t="s">
        <v>311</v>
      </c>
      <c r="C1043" s="76" t="s">
        <v>436</v>
      </c>
      <c r="D1043" s="76" t="s">
        <v>436</v>
      </c>
      <c r="E1043" s="76" t="s">
        <v>436</v>
      </c>
      <c r="F1043" s="75"/>
      <c r="G1043" s="75"/>
    </row>
    <row r="1044" spans="1:7" ht="14.25" thickBot="1">
      <c r="A1044" s="73" t="s">
        <v>313</v>
      </c>
      <c r="B1044" s="70" t="s">
        <v>314</v>
      </c>
      <c r="C1044" s="75"/>
      <c r="D1044" s="75"/>
      <c r="E1044" s="75"/>
      <c r="F1044" s="75"/>
      <c r="G1044" s="75"/>
    </row>
    <row r="1045" spans="1:7" ht="14.25" thickBot="1">
      <c r="A1045" s="69">
        <v>4</v>
      </c>
      <c r="B1045" s="70" t="s">
        <v>316</v>
      </c>
      <c r="C1045" s="76"/>
      <c r="D1045" s="75"/>
      <c r="E1045" s="76"/>
      <c r="F1045" s="75"/>
      <c r="G1045" s="75"/>
    </row>
    <row r="1046" spans="1:7" ht="27.75" thickBot="1">
      <c r="A1046" s="73" t="s">
        <v>317</v>
      </c>
      <c r="B1046" s="70" t="s">
        <v>318</v>
      </c>
      <c r="C1046" s="75"/>
      <c r="D1046" s="75"/>
      <c r="E1046" s="75"/>
      <c r="F1046" s="75"/>
      <c r="G1046" s="75"/>
    </row>
    <row r="1047" spans="1:7" ht="54.75" thickBot="1">
      <c r="A1047" s="73" t="s">
        <v>319</v>
      </c>
      <c r="B1047" s="70" t="s">
        <v>320</v>
      </c>
      <c r="C1047" s="75"/>
      <c r="D1047" s="75"/>
      <c r="E1047" s="75"/>
      <c r="F1047" s="75"/>
      <c r="G1047" s="75"/>
    </row>
    <row r="1048" spans="1:7" ht="27.75" thickBot="1">
      <c r="A1048" s="73" t="s">
        <v>322</v>
      </c>
      <c r="B1048" s="70" t="s">
        <v>323</v>
      </c>
      <c r="C1048" s="75"/>
      <c r="D1048" s="75"/>
      <c r="E1048" s="75"/>
      <c r="F1048" s="75"/>
      <c r="G1048" s="75"/>
    </row>
    <row r="1049" spans="1:7" ht="27.75" thickBot="1">
      <c r="A1049" s="73" t="s">
        <v>324</v>
      </c>
      <c r="B1049" s="70" t="s">
        <v>325</v>
      </c>
      <c r="C1049" s="76" t="s">
        <v>438</v>
      </c>
      <c r="D1049" s="75"/>
      <c r="E1049" s="76" t="s">
        <v>434</v>
      </c>
      <c r="F1049" s="75"/>
      <c r="G1049" s="75"/>
    </row>
    <row r="1050" spans="1:7" ht="13.5">
      <c r="A1050" s="77"/>
      <c r="B1050" s="78"/>
      <c r="C1050" s="79"/>
      <c r="D1050" s="79"/>
      <c r="E1050" s="79"/>
      <c r="F1050" s="79"/>
      <c r="G1050" s="79"/>
    </row>
    <row r="1051" spans="1:7" ht="12.75">
      <c r="A1051" s="60" t="s">
        <v>439</v>
      </c>
      <c r="B1051" s="60"/>
      <c r="C1051" s="513" t="s">
        <v>77</v>
      </c>
      <c r="D1051" s="514"/>
      <c r="E1051" s="514"/>
      <c r="F1051" s="514"/>
      <c r="G1051" s="514"/>
    </row>
    <row r="1052" spans="3:7" ht="12" thickBot="1">
      <c r="C1052" s="65"/>
      <c r="D1052" s="65"/>
      <c r="E1052" s="65"/>
      <c r="F1052" s="65"/>
      <c r="G1052" s="65"/>
    </row>
    <row r="1053" spans="1:7" ht="42.75" customHeight="1" thickBot="1">
      <c r="A1053" s="515" t="s">
        <v>267</v>
      </c>
      <c r="B1053" s="516" t="s">
        <v>268</v>
      </c>
      <c r="C1053" s="515" t="s">
        <v>269</v>
      </c>
      <c r="D1053" s="515"/>
      <c r="E1053" s="515"/>
      <c r="F1053" s="516" t="s">
        <v>270</v>
      </c>
      <c r="G1053" s="516" t="s">
        <v>271</v>
      </c>
    </row>
    <row r="1054" spans="1:7" ht="21.75" thickBot="1">
      <c r="A1054" s="515"/>
      <c r="B1054" s="516"/>
      <c r="C1054" s="66" t="s">
        <v>272</v>
      </c>
      <c r="D1054" s="516" t="s">
        <v>273</v>
      </c>
      <c r="E1054" s="515"/>
      <c r="F1054" s="516"/>
      <c r="G1054" s="516"/>
    </row>
    <row r="1055" spans="1:7" ht="12" thickBot="1">
      <c r="A1055" s="68">
        <v>1</v>
      </c>
      <c r="B1055" s="68">
        <v>2</v>
      </c>
      <c r="C1055" s="68">
        <v>3</v>
      </c>
      <c r="D1055" s="511">
        <v>4</v>
      </c>
      <c r="E1055" s="511"/>
      <c r="F1055" s="68">
        <v>5</v>
      </c>
      <c r="G1055" s="68">
        <v>6</v>
      </c>
    </row>
    <row r="1056" spans="1:7" ht="14.25" thickBot="1">
      <c r="A1056" s="69">
        <v>1</v>
      </c>
      <c r="B1056" s="70" t="s">
        <v>274</v>
      </c>
      <c r="C1056" s="74"/>
      <c r="D1056" s="512"/>
      <c r="E1056" s="512"/>
      <c r="F1056" s="71"/>
      <c r="G1056" s="72"/>
    </row>
    <row r="1057" spans="1:7" ht="14.25" thickBot="1">
      <c r="A1057" s="73" t="s">
        <v>275</v>
      </c>
      <c r="B1057" s="70" t="s">
        <v>276</v>
      </c>
      <c r="C1057" s="75"/>
      <c r="D1057" s="75"/>
      <c r="E1057" s="75"/>
      <c r="F1057" s="75"/>
      <c r="G1057" s="75"/>
    </row>
    <row r="1058" spans="1:7" ht="14.25" thickBot="1">
      <c r="A1058" s="73" t="s">
        <v>277</v>
      </c>
      <c r="B1058" s="70" t="s">
        <v>278</v>
      </c>
      <c r="C1058" s="75"/>
      <c r="D1058" s="75"/>
      <c r="E1058" s="75"/>
      <c r="F1058" s="75"/>
      <c r="G1058" s="75"/>
    </row>
    <row r="1059" spans="1:7" ht="27.75" thickBot="1">
      <c r="A1059" s="73" t="s">
        <v>280</v>
      </c>
      <c r="B1059" s="70" t="s">
        <v>281</v>
      </c>
      <c r="C1059" s="75"/>
      <c r="D1059" s="75"/>
      <c r="E1059" s="75"/>
      <c r="F1059" s="75"/>
      <c r="G1059" s="75"/>
    </row>
    <row r="1060" spans="1:7" ht="54.75" thickBot="1">
      <c r="A1060" s="73" t="s">
        <v>283</v>
      </c>
      <c r="B1060" s="70" t="s">
        <v>284</v>
      </c>
      <c r="C1060" s="75"/>
      <c r="D1060" s="75"/>
      <c r="E1060" s="75"/>
      <c r="F1060" s="75"/>
      <c r="G1060" s="75"/>
    </row>
    <row r="1061" spans="1:7" ht="14.25" thickBot="1">
      <c r="A1061" s="73" t="s">
        <v>285</v>
      </c>
      <c r="B1061" s="70" t="s">
        <v>286</v>
      </c>
      <c r="C1061" s="75"/>
      <c r="D1061" s="75"/>
      <c r="E1061" s="75"/>
      <c r="F1061" s="75"/>
      <c r="G1061" s="75"/>
    </row>
    <row r="1062" spans="1:7" ht="14.25" thickBot="1">
      <c r="A1062" s="73" t="s">
        <v>289</v>
      </c>
      <c r="B1062" s="70" t="s">
        <v>290</v>
      </c>
      <c r="C1062" s="75"/>
      <c r="D1062" s="75"/>
      <c r="E1062" s="75"/>
      <c r="F1062" s="75"/>
      <c r="G1062" s="75"/>
    </row>
    <row r="1063" spans="1:7" ht="14.25" thickBot="1">
      <c r="A1063" s="69">
        <v>2</v>
      </c>
      <c r="B1063" s="70" t="s">
        <v>291</v>
      </c>
      <c r="C1063" s="75"/>
      <c r="D1063" s="75"/>
      <c r="E1063" s="75"/>
      <c r="F1063" s="75"/>
      <c r="G1063" s="75"/>
    </row>
    <row r="1064" spans="1:7" ht="27.75" thickBot="1">
      <c r="A1064" s="73" t="s">
        <v>292</v>
      </c>
      <c r="B1064" s="70" t="s">
        <v>293</v>
      </c>
      <c r="C1064" s="75"/>
      <c r="D1064" s="75"/>
      <c r="E1064" s="75"/>
      <c r="F1064" s="75"/>
      <c r="G1064" s="75"/>
    </row>
    <row r="1065" spans="1:7" ht="54.75" thickBot="1">
      <c r="A1065" s="73" t="s">
        <v>295</v>
      </c>
      <c r="B1065" s="70" t="s">
        <v>296</v>
      </c>
      <c r="C1065" s="75"/>
      <c r="D1065" s="75"/>
      <c r="E1065" s="75"/>
      <c r="F1065" s="75"/>
      <c r="G1065" s="75"/>
    </row>
    <row r="1066" spans="1:7" ht="27.75" thickBot="1">
      <c r="A1066" s="73" t="s">
        <v>297</v>
      </c>
      <c r="B1066" s="70" t="s">
        <v>298</v>
      </c>
      <c r="C1066" s="75"/>
      <c r="D1066" s="75"/>
      <c r="E1066" s="75"/>
      <c r="F1066" s="75"/>
      <c r="G1066" s="75"/>
    </row>
    <row r="1067" spans="1:7" ht="41.25" thickBot="1">
      <c r="A1067" s="69">
        <v>3</v>
      </c>
      <c r="B1067" s="70" t="s">
        <v>299</v>
      </c>
      <c r="C1067" s="75"/>
      <c r="D1067" s="75"/>
      <c r="E1067" s="75"/>
      <c r="F1067" s="75"/>
      <c r="G1067" s="75"/>
    </row>
    <row r="1068" spans="1:7" ht="27.75" thickBot="1">
      <c r="A1068" s="73" t="s">
        <v>300</v>
      </c>
      <c r="B1068" s="70" t="s">
        <v>301</v>
      </c>
      <c r="C1068" s="75"/>
      <c r="D1068" s="75"/>
      <c r="E1068" s="75"/>
      <c r="F1068" s="75"/>
      <c r="G1068" s="75"/>
    </row>
    <row r="1069" spans="1:7" ht="14.25" thickBot="1">
      <c r="A1069" s="73" t="s">
        <v>303</v>
      </c>
      <c r="B1069" s="70" t="s">
        <v>304</v>
      </c>
      <c r="C1069" s="76" t="s">
        <v>328</v>
      </c>
      <c r="D1069" s="75"/>
      <c r="E1069" s="76" t="s">
        <v>412</v>
      </c>
      <c r="F1069" s="75"/>
      <c r="G1069" s="75"/>
    </row>
    <row r="1070" spans="1:7" ht="14.25" thickBot="1">
      <c r="A1070" s="73" t="s">
        <v>307</v>
      </c>
      <c r="B1070" s="70" t="s">
        <v>308</v>
      </c>
      <c r="C1070" s="76" t="s">
        <v>408</v>
      </c>
      <c r="D1070" s="75"/>
      <c r="E1070" s="76" t="s">
        <v>408</v>
      </c>
      <c r="F1070" s="75"/>
      <c r="G1070" s="75"/>
    </row>
    <row r="1071" spans="1:7" ht="14.25" thickBot="1">
      <c r="A1071" s="73" t="s">
        <v>310</v>
      </c>
      <c r="B1071" s="70" t="s">
        <v>311</v>
      </c>
      <c r="C1071" s="76" t="s">
        <v>333</v>
      </c>
      <c r="D1071" s="76" t="s">
        <v>335</v>
      </c>
      <c r="E1071" s="76" t="s">
        <v>333</v>
      </c>
      <c r="F1071" s="75"/>
      <c r="G1071" s="75"/>
    </row>
    <row r="1072" spans="1:7" ht="14.25" thickBot="1">
      <c r="A1072" s="73" t="s">
        <v>313</v>
      </c>
      <c r="B1072" s="70" t="s">
        <v>314</v>
      </c>
      <c r="C1072" s="76"/>
      <c r="D1072" s="76"/>
      <c r="E1072" s="76"/>
      <c r="F1072" s="75"/>
      <c r="G1072" s="75"/>
    </row>
    <row r="1073" spans="1:7" ht="14.25" thickBot="1">
      <c r="A1073" s="69">
        <v>4</v>
      </c>
      <c r="B1073" s="70" t="s">
        <v>316</v>
      </c>
      <c r="C1073" s="76"/>
      <c r="D1073" s="76"/>
      <c r="E1073" s="76"/>
      <c r="F1073" s="75"/>
      <c r="G1073" s="75"/>
    </row>
    <row r="1074" spans="1:7" ht="27.75" thickBot="1">
      <c r="A1074" s="73" t="s">
        <v>317</v>
      </c>
      <c r="B1074" s="70" t="s">
        <v>318</v>
      </c>
      <c r="C1074" s="75"/>
      <c r="D1074" s="75"/>
      <c r="E1074" s="75"/>
      <c r="F1074" s="75"/>
      <c r="G1074" s="75"/>
    </row>
    <row r="1075" spans="1:7" ht="54.75" thickBot="1">
      <c r="A1075" s="73" t="s">
        <v>319</v>
      </c>
      <c r="B1075" s="70" t="s">
        <v>320</v>
      </c>
      <c r="C1075" s="75"/>
      <c r="D1075" s="75"/>
      <c r="E1075" s="75"/>
      <c r="F1075" s="75"/>
      <c r="G1075" s="75"/>
    </row>
    <row r="1076" spans="1:7" ht="27.75" thickBot="1">
      <c r="A1076" s="73" t="s">
        <v>322</v>
      </c>
      <c r="B1076" s="70" t="s">
        <v>323</v>
      </c>
      <c r="C1076" s="75"/>
      <c r="D1076" s="75"/>
      <c r="E1076" s="75"/>
      <c r="F1076" s="75"/>
      <c r="G1076" s="75"/>
    </row>
    <row r="1077" spans="1:7" ht="27.75" thickBot="1">
      <c r="A1077" s="73" t="s">
        <v>324</v>
      </c>
      <c r="B1077" s="70" t="s">
        <v>325</v>
      </c>
      <c r="C1077" s="76" t="s">
        <v>334</v>
      </c>
      <c r="D1077" s="75"/>
      <c r="E1077" s="76" t="s">
        <v>410</v>
      </c>
      <c r="F1077" s="75"/>
      <c r="G1077" s="75"/>
    </row>
    <row r="1078" spans="1:7" s="67" customFormat="1" ht="13.5">
      <c r="A1078" s="77"/>
      <c r="B1078" s="78"/>
      <c r="C1078" s="79"/>
      <c r="D1078" s="79"/>
      <c r="E1078" s="79"/>
      <c r="F1078" s="79"/>
      <c r="G1078" s="79"/>
    </row>
    <row r="1079" spans="1:7" ht="12.75">
      <c r="A1079" s="60" t="s">
        <v>440</v>
      </c>
      <c r="B1079" s="60"/>
      <c r="C1079" s="513" t="s">
        <v>77</v>
      </c>
      <c r="D1079" s="514"/>
      <c r="E1079" s="514"/>
      <c r="F1079" s="514"/>
      <c r="G1079" s="514"/>
    </row>
    <row r="1080" spans="3:7" ht="12" thickBot="1">
      <c r="C1080" s="65"/>
      <c r="D1080" s="65"/>
      <c r="E1080" s="65"/>
      <c r="F1080" s="65"/>
      <c r="G1080" s="65"/>
    </row>
    <row r="1081" spans="1:7" ht="42.75" customHeight="1" thickBot="1">
      <c r="A1081" s="515" t="s">
        <v>267</v>
      </c>
      <c r="B1081" s="516" t="s">
        <v>268</v>
      </c>
      <c r="C1081" s="515" t="s">
        <v>269</v>
      </c>
      <c r="D1081" s="515"/>
      <c r="E1081" s="515"/>
      <c r="F1081" s="516" t="s">
        <v>270</v>
      </c>
      <c r="G1081" s="516" t="s">
        <v>271</v>
      </c>
    </row>
    <row r="1082" spans="1:7" ht="21.75" thickBot="1">
      <c r="A1082" s="515"/>
      <c r="B1082" s="516"/>
      <c r="C1082" s="66" t="s">
        <v>272</v>
      </c>
      <c r="D1082" s="516" t="s">
        <v>273</v>
      </c>
      <c r="E1082" s="515"/>
      <c r="F1082" s="516"/>
      <c r="G1082" s="516"/>
    </row>
    <row r="1083" spans="1:7" ht="12" thickBot="1">
      <c r="A1083" s="68">
        <v>1</v>
      </c>
      <c r="B1083" s="68">
        <v>2</v>
      </c>
      <c r="C1083" s="68">
        <v>3</v>
      </c>
      <c r="D1083" s="511">
        <v>4</v>
      </c>
      <c r="E1083" s="511"/>
      <c r="F1083" s="68">
        <v>5</v>
      </c>
      <c r="G1083" s="68">
        <v>6</v>
      </c>
    </row>
    <row r="1084" spans="1:7" ht="14.25" thickBot="1">
      <c r="A1084" s="69">
        <v>1</v>
      </c>
      <c r="B1084" s="70" t="s">
        <v>274</v>
      </c>
      <c r="C1084" s="74"/>
      <c r="D1084" s="512"/>
      <c r="E1084" s="512"/>
      <c r="F1084" s="71"/>
      <c r="G1084" s="72"/>
    </row>
    <row r="1085" spans="1:7" ht="14.25" thickBot="1">
      <c r="A1085" s="73" t="s">
        <v>275</v>
      </c>
      <c r="B1085" s="70" t="s">
        <v>276</v>
      </c>
      <c r="C1085" s="75"/>
      <c r="D1085" s="75"/>
      <c r="E1085" s="75"/>
      <c r="F1085" s="75"/>
      <c r="G1085" s="75"/>
    </row>
    <row r="1086" spans="1:7" ht="14.25" thickBot="1">
      <c r="A1086" s="73" t="s">
        <v>277</v>
      </c>
      <c r="B1086" s="70" t="s">
        <v>278</v>
      </c>
      <c r="C1086" s="75"/>
      <c r="D1086" s="75"/>
      <c r="E1086" s="75"/>
      <c r="F1086" s="75"/>
      <c r="G1086" s="75"/>
    </row>
    <row r="1087" spans="1:7" ht="27.75" thickBot="1">
      <c r="A1087" s="73" t="s">
        <v>280</v>
      </c>
      <c r="B1087" s="70" t="s">
        <v>281</v>
      </c>
      <c r="C1087" s="75"/>
      <c r="D1087" s="75"/>
      <c r="E1087" s="75"/>
      <c r="F1087" s="75"/>
      <c r="G1087" s="75"/>
    </row>
    <row r="1088" spans="1:7" ht="54.75" thickBot="1">
      <c r="A1088" s="73" t="s">
        <v>283</v>
      </c>
      <c r="B1088" s="70" t="s">
        <v>284</v>
      </c>
      <c r="C1088" s="75"/>
      <c r="D1088" s="75"/>
      <c r="E1088" s="75"/>
      <c r="F1088" s="75"/>
      <c r="G1088" s="75"/>
    </row>
    <row r="1089" spans="1:7" ht="14.25" thickBot="1">
      <c r="A1089" s="73" t="s">
        <v>285</v>
      </c>
      <c r="B1089" s="70" t="s">
        <v>286</v>
      </c>
      <c r="C1089" s="75"/>
      <c r="D1089" s="75"/>
      <c r="E1089" s="75"/>
      <c r="F1089" s="75"/>
      <c r="G1089" s="75"/>
    </row>
    <row r="1090" spans="1:7" ht="14.25" thickBot="1">
      <c r="A1090" s="73" t="s">
        <v>289</v>
      </c>
      <c r="B1090" s="70" t="s">
        <v>290</v>
      </c>
      <c r="C1090" s="75"/>
      <c r="D1090" s="75"/>
      <c r="E1090" s="75"/>
      <c r="F1090" s="75"/>
      <c r="G1090" s="75"/>
    </row>
    <row r="1091" spans="1:7" ht="14.25" thickBot="1">
      <c r="A1091" s="69">
        <v>2</v>
      </c>
      <c r="B1091" s="70" t="s">
        <v>291</v>
      </c>
      <c r="C1091" s="75"/>
      <c r="D1091" s="75"/>
      <c r="E1091" s="75"/>
      <c r="F1091" s="75"/>
      <c r="G1091" s="75"/>
    </row>
    <row r="1092" spans="1:7" ht="27.75" thickBot="1">
      <c r="A1092" s="73" t="s">
        <v>292</v>
      </c>
      <c r="B1092" s="70" t="s">
        <v>293</v>
      </c>
      <c r="C1092" s="75"/>
      <c r="D1092" s="75"/>
      <c r="E1092" s="75"/>
      <c r="F1092" s="75"/>
      <c r="G1092" s="75"/>
    </row>
    <row r="1093" spans="1:7" ht="54.75" thickBot="1">
      <c r="A1093" s="73" t="s">
        <v>295</v>
      </c>
      <c r="B1093" s="70" t="s">
        <v>296</v>
      </c>
      <c r="C1093" s="75"/>
      <c r="D1093" s="75"/>
      <c r="E1093" s="75"/>
      <c r="F1093" s="75"/>
      <c r="G1093" s="75"/>
    </row>
    <row r="1094" spans="1:7" ht="27.75" thickBot="1">
      <c r="A1094" s="73" t="s">
        <v>297</v>
      </c>
      <c r="B1094" s="70" t="s">
        <v>298</v>
      </c>
      <c r="C1094" s="75"/>
      <c r="D1094" s="75"/>
      <c r="E1094" s="75"/>
      <c r="F1094" s="75"/>
      <c r="G1094" s="75"/>
    </row>
    <row r="1095" spans="1:7" ht="41.25" thickBot="1">
      <c r="A1095" s="69">
        <v>3</v>
      </c>
      <c r="B1095" s="70" t="s">
        <v>299</v>
      </c>
      <c r="C1095" s="75"/>
      <c r="D1095" s="75"/>
      <c r="E1095" s="75"/>
      <c r="F1095" s="75"/>
      <c r="G1095" s="75"/>
    </row>
    <row r="1096" spans="1:7" ht="27.75" thickBot="1">
      <c r="A1096" s="73" t="s">
        <v>300</v>
      </c>
      <c r="B1096" s="70" t="s">
        <v>301</v>
      </c>
      <c r="C1096" s="75"/>
      <c r="D1096" s="75"/>
      <c r="E1096" s="75"/>
      <c r="F1096" s="75"/>
      <c r="G1096" s="75"/>
    </row>
    <row r="1097" spans="1:7" ht="14.25" thickBot="1">
      <c r="A1097" s="73" t="s">
        <v>303</v>
      </c>
      <c r="B1097" s="70" t="s">
        <v>304</v>
      </c>
      <c r="C1097" s="76" t="s">
        <v>352</v>
      </c>
      <c r="D1097" s="75"/>
      <c r="E1097" s="76" t="s">
        <v>398</v>
      </c>
      <c r="F1097" s="75"/>
      <c r="G1097" s="75"/>
    </row>
    <row r="1098" spans="1:7" ht="14.25" thickBot="1">
      <c r="A1098" s="73" t="s">
        <v>307</v>
      </c>
      <c r="B1098" s="70" t="s">
        <v>308</v>
      </c>
      <c r="C1098" s="76" t="s">
        <v>398</v>
      </c>
      <c r="D1098" s="76" t="s">
        <v>398</v>
      </c>
      <c r="E1098" s="76" t="s">
        <v>398</v>
      </c>
      <c r="F1098" s="75"/>
      <c r="G1098" s="75"/>
    </row>
    <row r="1099" spans="1:7" ht="14.25" thickBot="1">
      <c r="A1099" s="73" t="s">
        <v>310</v>
      </c>
      <c r="B1099" s="70" t="s">
        <v>311</v>
      </c>
      <c r="C1099" s="76" t="s">
        <v>355</v>
      </c>
      <c r="D1099" s="76" t="s">
        <v>335</v>
      </c>
      <c r="E1099" s="76" t="s">
        <v>355</v>
      </c>
      <c r="F1099" s="75"/>
      <c r="G1099" s="75"/>
    </row>
    <row r="1100" spans="1:7" ht="14.25" thickBot="1">
      <c r="A1100" s="73" t="s">
        <v>313</v>
      </c>
      <c r="B1100" s="70" t="s">
        <v>314</v>
      </c>
      <c r="C1100" s="76"/>
      <c r="D1100" s="76"/>
      <c r="E1100" s="76"/>
      <c r="F1100" s="75"/>
      <c r="G1100" s="75"/>
    </row>
    <row r="1101" spans="1:7" ht="14.25" thickBot="1">
      <c r="A1101" s="69">
        <v>4</v>
      </c>
      <c r="B1101" s="70" t="s">
        <v>316</v>
      </c>
      <c r="C1101" s="76"/>
      <c r="D1101" s="76"/>
      <c r="E1101" s="76"/>
      <c r="F1101" s="75"/>
      <c r="G1101" s="75"/>
    </row>
    <row r="1102" spans="1:7" ht="27.75" thickBot="1">
      <c r="A1102" s="73" t="s">
        <v>317</v>
      </c>
      <c r="B1102" s="70" t="s">
        <v>318</v>
      </c>
      <c r="C1102" s="75"/>
      <c r="D1102" s="75"/>
      <c r="E1102" s="75"/>
      <c r="F1102" s="75"/>
      <c r="G1102" s="75"/>
    </row>
    <row r="1103" spans="1:7" ht="54.75" thickBot="1">
      <c r="A1103" s="73" t="s">
        <v>319</v>
      </c>
      <c r="B1103" s="70" t="s">
        <v>320</v>
      </c>
      <c r="C1103" s="75"/>
      <c r="D1103" s="75"/>
      <c r="E1103" s="75"/>
      <c r="F1103" s="75"/>
      <c r="G1103" s="75"/>
    </row>
    <row r="1104" spans="1:7" ht="27.75" thickBot="1">
      <c r="A1104" s="73" t="s">
        <v>322</v>
      </c>
      <c r="B1104" s="70" t="s">
        <v>323</v>
      </c>
      <c r="C1104" s="75"/>
      <c r="D1104" s="75"/>
      <c r="E1104" s="75"/>
      <c r="F1104" s="75"/>
      <c r="G1104" s="75"/>
    </row>
    <row r="1105" spans="1:7" ht="27.75" thickBot="1">
      <c r="A1105" s="73" t="s">
        <v>324</v>
      </c>
      <c r="B1105" s="70" t="s">
        <v>325</v>
      </c>
      <c r="C1105" s="76" t="s">
        <v>399</v>
      </c>
      <c r="D1105" s="75"/>
      <c r="E1105" s="76" t="s">
        <v>401</v>
      </c>
      <c r="F1105" s="75"/>
      <c r="G1105" s="75"/>
    </row>
    <row r="1106" spans="1:7" s="67" customFormat="1" ht="13.5">
      <c r="A1106" s="77"/>
      <c r="B1106" s="78"/>
      <c r="C1106" s="79"/>
      <c r="D1106" s="79"/>
      <c r="E1106" s="79"/>
      <c r="F1106" s="79"/>
      <c r="G1106" s="79"/>
    </row>
    <row r="1107" spans="1:7" ht="12.75">
      <c r="A1107" s="60" t="s">
        <v>441</v>
      </c>
      <c r="B1107" s="60"/>
      <c r="C1107" s="513" t="s">
        <v>77</v>
      </c>
      <c r="D1107" s="514"/>
      <c r="E1107" s="514"/>
      <c r="F1107" s="514"/>
      <c r="G1107" s="514"/>
    </row>
    <row r="1108" spans="3:7" ht="12" thickBot="1">
      <c r="C1108" s="65"/>
      <c r="D1108" s="65"/>
      <c r="E1108" s="65"/>
      <c r="F1108" s="65"/>
      <c r="G1108" s="65"/>
    </row>
    <row r="1109" spans="1:7" ht="51.75" customHeight="1" thickBot="1">
      <c r="A1109" s="515" t="s">
        <v>267</v>
      </c>
      <c r="B1109" s="516" t="s">
        <v>268</v>
      </c>
      <c r="C1109" s="515" t="s">
        <v>269</v>
      </c>
      <c r="D1109" s="515"/>
      <c r="E1109" s="515"/>
      <c r="F1109" s="516" t="s">
        <v>270</v>
      </c>
      <c r="G1109" s="516" t="s">
        <v>271</v>
      </c>
    </row>
    <row r="1110" spans="1:7" ht="21.75" thickBot="1">
      <c r="A1110" s="515"/>
      <c r="B1110" s="516"/>
      <c r="C1110" s="66" t="s">
        <v>272</v>
      </c>
      <c r="D1110" s="516" t="s">
        <v>273</v>
      </c>
      <c r="E1110" s="515"/>
      <c r="F1110" s="516"/>
      <c r="G1110" s="516"/>
    </row>
    <row r="1111" spans="1:7" ht="12" thickBot="1">
      <c r="A1111" s="68">
        <v>1</v>
      </c>
      <c r="B1111" s="68">
        <v>2</v>
      </c>
      <c r="C1111" s="68">
        <v>3</v>
      </c>
      <c r="D1111" s="511">
        <v>4</v>
      </c>
      <c r="E1111" s="511"/>
      <c r="F1111" s="68">
        <v>5</v>
      </c>
      <c r="G1111" s="68">
        <v>6</v>
      </c>
    </row>
    <row r="1112" spans="1:7" ht="14.25" thickBot="1">
      <c r="A1112" s="69">
        <v>1</v>
      </c>
      <c r="B1112" s="70" t="s">
        <v>274</v>
      </c>
      <c r="C1112" s="74"/>
      <c r="D1112" s="512"/>
      <c r="E1112" s="512"/>
      <c r="F1112" s="71"/>
      <c r="G1112" s="72"/>
    </row>
    <row r="1113" spans="1:7" ht="14.25" thickBot="1">
      <c r="A1113" s="73" t="s">
        <v>275</v>
      </c>
      <c r="B1113" s="70" t="s">
        <v>276</v>
      </c>
      <c r="C1113" s="75"/>
      <c r="D1113" s="75"/>
      <c r="E1113" s="75"/>
      <c r="F1113" s="75"/>
      <c r="G1113" s="75"/>
    </row>
    <row r="1114" spans="1:7" ht="14.25" thickBot="1">
      <c r="A1114" s="73" t="s">
        <v>277</v>
      </c>
      <c r="B1114" s="70" t="s">
        <v>278</v>
      </c>
      <c r="C1114" s="75"/>
      <c r="D1114" s="75"/>
      <c r="E1114" s="75"/>
      <c r="F1114" s="75"/>
      <c r="G1114" s="75"/>
    </row>
    <row r="1115" spans="1:7" ht="27.75" thickBot="1">
      <c r="A1115" s="73" t="s">
        <v>280</v>
      </c>
      <c r="B1115" s="70" t="s">
        <v>281</v>
      </c>
      <c r="C1115" s="75"/>
      <c r="D1115" s="75"/>
      <c r="E1115" s="75"/>
      <c r="F1115" s="75"/>
      <c r="G1115" s="75"/>
    </row>
    <row r="1116" spans="1:7" ht="54.75" thickBot="1">
      <c r="A1116" s="73" t="s">
        <v>283</v>
      </c>
      <c r="B1116" s="70" t="s">
        <v>284</v>
      </c>
      <c r="C1116" s="75"/>
      <c r="D1116" s="75"/>
      <c r="E1116" s="75"/>
      <c r="F1116" s="75"/>
      <c r="G1116" s="75"/>
    </row>
    <row r="1117" spans="1:7" ht="14.25" thickBot="1">
      <c r="A1117" s="73" t="s">
        <v>285</v>
      </c>
      <c r="B1117" s="70" t="s">
        <v>286</v>
      </c>
      <c r="C1117" s="75"/>
      <c r="D1117" s="75"/>
      <c r="E1117" s="75"/>
      <c r="F1117" s="75"/>
      <c r="G1117" s="75"/>
    </row>
    <row r="1118" spans="1:7" ht="14.25" thickBot="1">
      <c r="A1118" s="73" t="s">
        <v>289</v>
      </c>
      <c r="B1118" s="70" t="s">
        <v>290</v>
      </c>
      <c r="C1118" s="75"/>
      <c r="D1118" s="75"/>
      <c r="E1118" s="75"/>
      <c r="F1118" s="75"/>
      <c r="G1118" s="75"/>
    </row>
    <row r="1119" spans="1:7" ht="14.25" thickBot="1">
      <c r="A1119" s="69">
        <v>2</v>
      </c>
      <c r="B1119" s="70" t="s">
        <v>291</v>
      </c>
      <c r="C1119" s="75"/>
      <c r="D1119" s="75"/>
      <c r="E1119" s="75"/>
      <c r="F1119" s="75"/>
      <c r="G1119" s="75"/>
    </row>
    <row r="1120" spans="1:7" ht="27.75" thickBot="1">
      <c r="A1120" s="73" t="s">
        <v>292</v>
      </c>
      <c r="B1120" s="70" t="s">
        <v>293</v>
      </c>
      <c r="C1120" s="75"/>
      <c r="D1120" s="75"/>
      <c r="E1120" s="75"/>
      <c r="F1120" s="75"/>
      <c r="G1120" s="75"/>
    </row>
    <row r="1121" spans="1:7" ht="54.75" thickBot="1">
      <c r="A1121" s="73" t="s">
        <v>295</v>
      </c>
      <c r="B1121" s="70" t="s">
        <v>296</v>
      </c>
      <c r="C1121" s="75"/>
      <c r="D1121" s="75"/>
      <c r="E1121" s="75"/>
      <c r="F1121" s="75"/>
      <c r="G1121" s="75"/>
    </row>
    <row r="1122" spans="1:7" ht="27.75" thickBot="1">
      <c r="A1122" s="73" t="s">
        <v>297</v>
      </c>
      <c r="B1122" s="70" t="s">
        <v>298</v>
      </c>
      <c r="C1122" s="75"/>
      <c r="D1122" s="75"/>
      <c r="E1122" s="75"/>
      <c r="F1122" s="75"/>
      <c r="G1122" s="75"/>
    </row>
    <row r="1123" spans="1:7" ht="41.25" thickBot="1">
      <c r="A1123" s="69">
        <v>3</v>
      </c>
      <c r="B1123" s="70" t="s">
        <v>299</v>
      </c>
      <c r="C1123" s="75"/>
      <c r="D1123" s="75"/>
      <c r="E1123" s="75"/>
      <c r="F1123" s="75"/>
      <c r="G1123" s="75"/>
    </row>
    <row r="1124" spans="1:7" ht="27.75" thickBot="1">
      <c r="A1124" s="73" t="s">
        <v>300</v>
      </c>
      <c r="B1124" s="70" t="s">
        <v>301</v>
      </c>
      <c r="C1124" s="75"/>
      <c r="D1124" s="75"/>
      <c r="E1124" s="75"/>
      <c r="F1124" s="75"/>
      <c r="G1124" s="75"/>
    </row>
    <row r="1125" spans="1:7" ht="14.25" thickBot="1">
      <c r="A1125" s="73" t="s">
        <v>303</v>
      </c>
      <c r="B1125" s="70" t="s">
        <v>304</v>
      </c>
      <c r="C1125" s="76" t="s">
        <v>352</v>
      </c>
      <c r="D1125" s="75"/>
      <c r="E1125" s="76" t="s">
        <v>398</v>
      </c>
      <c r="F1125" s="75"/>
      <c r="G1125" s="75"/>
    </row>
    <row r="1126" spans="1:7" ht="14.25" thickBot="1">
      <c r="A1126" s="73" t="s">
        <v>307</v>
      </c>
      <c r="B1126" s="70" t="s">
        <v>308</v>
      </c>
      <c r="C1126" s="76" t="s">
        <v>355</v>
      </c>
      <c r="D1126" s="75"/>
      <c r="E1126" s="76" t="s">
        <v>355</v>
      </c>
      <c r="F1126" s="75"/>
      <c r="G1126" s="75"/>
    </row>
    <row r="1127" spans="1:7" ht="14.25" thickBot="1">
      <c r="A1127" s="73" t="s">
        <v>310</v>
      </c>
      <c r="B1127" s="70" t="s">
        <v>311</v>
      </c>
      <c r="C1127" s="76" t="s">
        <v>399</v>
      </c>
      <c r="D1127" s="76" t="s">
        <v>335</v>
      </c>
      <c r="E1127" s="76" t="s">
        <v>399</v>
      </c>
      <c r="F1127" s="75"/>
      <c r="G1127" s="75"/>
    </row>
    <row r="1128" spans="1:7" ht="14.25" thickBot="1">
      <c r="A1128" s="73" t="s">
        <v>313</v>
      </c>
      <c r="B1128" s="70" t="s">
        <v>314</v>
      </c>
      <c r="C1128" s="76"/>
      <c r="D1128" s="76"/>
      <c r="E1128" s="76"/>
      <c r="F1128" s="75"/>
      <c r="G1128" s="75"/>
    </row>
    <row r="1129" spans="1:7" ht="14.25" thickBot="1">
      <c r="A1129" s="69">
        <v>4</v>
      </c>
      <c r="B1129" s="70" t="s">
        <v>316</v>
      </c>
      <c r="C1129" s="76"/>
      <c r="D1129" s="76"/>
      <c r="E1129" s="76"/>
      <c r="F1129" s="75"/>
      <c r="G1129" s="75"/>
    </row>
    <row r="1130" spans="1:7" ht="27.75" thickBot="1">
      <c r="A1130" s="73" t="s">
        <v>317</v>
      </c>
      <c r="B1130" s="70" t="s">
        <v>318</v>
      </c>
      <c r="C1130" s="75"/>
      <c r="D1130" s="75"/>
      <c r="E1130" s="75"/>
      <c r="F1130" s="75"/>
      <c r="G1130" s="75"/>
    </row>
    <row r="1131" spans="1:7" ht="54.75" thickBot="1">
      <c r="A1131" s="73" t="s">
        <v>319</v>
      </c>
      <c r="B1131" s="70" t="s">
        <v>320</v>
      </c>
      <c r="C1131" s="75"/>
      <c r="D1131" s="75"/>
      <c r="E1131" s="75"/>
      <c r="F1131" s="75"/>
      <c r="G1131" s="75"/>
    </row>
    <row r="1132" spans="1:7" ht="27.75" thickBot="1">
      <c r="A1132" s="73" t="s">
        <v>322</v>
      </c>
      <c r="B1132" s="70" t="s">
        <v>323</v>
      </c>
      <c r="C1132" s="75"/>
      <c r="D1132" s="75"/>
      <c r="E1132" s="75"/>
      <c r="F1132" s="75"/>
      <c r="G1132" s="75"/>
    </row>
    <row r="1133" spans="1:7" ht="27.75" thickBot="1">
      <c r="A1133" s="73" t="s">
        <v>324</v>
      </c>
      <c r="B1133" s="70" t="s">
        <v>325</v>
      </c>
      <c r="C1133" s="76" t="s">
        <v>403</v>
      </c>
      <c r="D1133" s="75"/>
      <c r="E1133" s="76" t="s">
        <v>401</v>
      </c>
      <c r="F1133" s="75"/>
      <c r="G1133" s="75"/>
    </row>
    <row r="1134" spans="1:7" ht="13.5">
      <c r="A1134" s="77"/>
      <c r="B1134" s="78"/>
      <c r="C1134" s="79"/>
      <c r="D1134" s="79"/>
      <c r="E1134" s="79"/>
      <c r="F1134" s="79"/>
      <c r="G1134" s="79"/>
    </row>
    <row r="1135" spans="1:7" ht="12.75">
      <c r="A1135" s="60" t="s">
        <v>442</v>
      </c>
      <c r="B1135" s="60"/>
      <c r="C1135" s="513" t="s">
        <v>77</v>
      </c>
      <c r="D1135" s="514"/>
      <c r="E1135" s="514"/>
      <c r="F1135" s="514"/>
      <c r="G1135" s="514"/>
    </row>
    <row r="1136" spans="3:7" ht="12" thickBot="1">
      <c r="C1136" s="65"/>
      <c r="D1136" s="65"/>
      <c r="E1136" s="65"/>
      <c r="F1136" s="65"/>
      <c r="G1136" s="65"/>
    </row>
    <row r="1137" spans="1:7" ht="12" thickBot="1">
      <c r="A1137" s="515" t="s">
        <v>267</v>
      </c>
      <c r="B1137" s="516" t="s">
        <v>268</v>
      </c>
      <c r="C1137" s="515" t="s">
        <v>269</v>
      </c>
      <c r="D1137" s="515"/>
      <c r="E1137" s="515"/>
      <c r="F1137" s="516" t="s">
        <v>270</v>
      </c>
      <c r="G1137" s="516" t="s">
        <v>271</v>
      </c>
    </row>
    <row r="1138" spans="1:7" ht="21.75" thickBot="1">
      <c r="A1138" s="515"/>
      <c r="B1138" s="516"/>
      <c r="C1138" s="66" t="s">
        <v>272</v>
      </c>
      <c r="D1138" s="516" t="s">
        <v>273</v>
      </c>
      <c r="E1138" s="515"/>
      <c r="F1138" s="516"/>
      <c r="G1138" s="516"/>
    </row>
    <row r="1139" spans="1:7" ht="12" thickBot="1">
      <c r="A1139" s="68">
        <v>1</v>
      </c>
      <c r="B1139" s="68">
        <v>2</v>
      </c>
      <c r="C1139" s="68">
        <v>3</v>
      </c>
      <c r="D1139" s="511">
        <v>4</v>
      </c>
      <c r="E1139" s="511"/>
      <c r="F1139" s="68">
        <v>5</v>
      </c>
      <c r="G1139" s="68">
        <v>6</v>
      </c>
    </row>
    <row r="1140" spans="1:7" ht="14.25" thickBot="1">
      <c r="A1140" s="69">
        <v>1</v>
      </c>
      <c r="B1140" s="70" t="s">
        <v>274</v>
      </c>
      <c r="C1140" s="74"/>
      <c r="D1140" s="512"/>
      <c r="E1140" s="512"/>
      <c r="F1140" s="71"/>
      <c r="G1140" s="72"/>
    </row>
    <row r="1141" spans="1:7" ht="14.25" thickBot="1">
      <c r="A1141" s="73" t="s">
        <v>275</v>
      </c>
      <c r="B1141" s="70" t="s">
        <v>276</v>
      </c>
      <c r="C1141" s="75"/>
      <c r="D1141" s="75"/>
      <c r="E1141" s="75"/>
      <c r="F1141" s="75"/>
      <c r="G1141" s="75"/>
    </row>
    <row r="1142" spans="1:7" ht="14.25" thickBot="1">
      <c r="A1142" s="73" t="s">
        <v>277</v>
      </c>
      <c r="B1142" s="70" t="s">
        <v>278</v>
      </c>
      <c r="C1142" s="75"/>
      <c r="D1142" s="75"/>
      <c r="E1142" s="75"/>
      <c r="F1142" s="75"/>
      <c r="G1142" s="75"/>
    </row>
    <row r="1143" spans="1:7" ht="27.75" thickBot="1">
      <c r="A1143" s="73" t="s">
        <v>280</v>
      </c>
      <c r="B1143" s="70" t="s">
        <v>281</v>
      </c>
      <c r="C1143" s="75"/>
      <c r="D1143" s="75"/>
      <c r="E1143" s="75"/>
      <c r="F1143" s="75"/>
      <c r="G1143" s="75"/>
    </row>
    <row r="1144" spans="1:7" ht="54.75" thickBot="1">
      <c r="A1144" s="73" t="s">
        <v>283</v>
      </c>
      <c r="B1144" s="70" t="s">
        <v>284</v>
      </c>
      <c r="C1144" s="75"/>
      <c r="D1144" s="75"/>
      <c r="E1144" s="75"/>
      <c r="F1144" s="75"/>
      <c r="G1144" s="75"/>
    </row>
    <row r="1145" spans="1:7" ht="14.25" thickBot="1">
      <c r="A1145" s="73" t="s">
        <v>285</v>
      </c>
      <c r="B1145" s="70" t="s">
        <v>286</v>
      </c>
      <c r="C1145" s="75"/>
      <c r="D1145" s="75"/>
      <c r="E1145" s="75"/>
      <c r="F1145" s="75"/>
      <c r="G1145" s="75"/>
    </row>
    <row r="1146" spans="1:7" ht="14.25" thickBot="1">
      <c r="A1146" s="73" t="s">
        <v>289</v>
      </c>
      <c r="B1146" s="70" t="s">
        <v>290</v>
      </c>
      <c r="C1146" s="75"/>
      <c r="D1146" s="75"/>
      <c r="E1146" s="75"/>
      <c r="F1146" s="75"/>
      <c r="G1146" s="75"/>
    </row>
    <row r="1147" spans="1:7" ht="14.25" thickBot="1">
      <c r="A1147" s="69">
        <v>2</v>
      </c>
      <c r="B1147" s="70" t="s">
        <v>291</v>
      </c>
      <c r="C1147" s="75"/>
      <c r="D1147" s="75"/>
      <c r="E1147" s="75"/>
      <c r="F1147" s="75"/>
      <c r="G1147" s="75"/>
    </row>
    <row r="1148" spans="1:7" ht="27.75" thickBot="1">
      <c r="A1148" s="73" t="s">
        <v>292</v>
      </c>
      <c r="B1148" s="70" t="s">
        <v>293</v>
      </c>
      <c r="C1148" s="75"/>
      <c r="D1148" s="75"/>
      <c r="E1148" s="75"/>
      <c r="F1148" s="75"/>
      <c r="G1148" s="75"/>
    </row>
    <row r="1149" spans="1:7" ht="54.75" thickBot="1">
      <c r="A1149" s="73" t="s">
        <v>295</v>
      </c>
      <c r="B1149" s="70" t="s">
        <v>296</v>
      </c>
      <c r="C1149" s="75"/>
      <c r="D1149" s="75"/>
      <c r="E1149" s="75"/>
      <c r="F1149" s="75"/>
      <c r="G1149" s="75"/>
    </row>
    <row r="1150" spans="1:7" ht="27.75" thickBot="1">
      <c r="A1150" s="73" t="s">
        <v>297</v>
      </c>
      <c r="B1150" s="70" t="s">
        <v>298</v>
      </c>
      <c r="C1150" s="75"/>
      <c r="D1150" s="75"/>
      <c r="E1150" s="75"/>
      <c r="F1150" s="75"/>
      <c r="G1150" s="75"/>
    </row>
    <row r="1151" spans="1:7" ht="41.25" thickBot="1">
      <c r="A1151" s="69">
        <v>3</v>
      </c>
      <c r="B1151" s="70" t="s">
        <v>299</v>
      </c>
      <c r="C1151" s="75"/>
      <c r="D1151" s="75"/>
      <c r="E1151" s="75"/>
      <c r="F1151" s="75"/>
      <c r="G1151" s="75"/>
    </row>
    <row r="1152" spans="1:7" ht="27.75" thickBot="1">
      <c r="A1152" s="73" t="s">
        <v>300</v>
      </c>
      <c r="B1152" s="70" t="s">
        <v>301</v>
      </c>
      <c r="C1152" s="75"/>
      <c r="D1152" s="75"/>
      <c r="E1152" s="75"/>
      <c r="F1152" s="75"/>
      <c r="G1152" s="75"/>
    </row>
    <row r="1153" spans="1:7" ht="14.25" thickBot="1">
      <c r="A1153" s="73" t="s">
        <v>303</v>
      </c>
      <c r="B1153" s="70" t="s">
        <v>304</v>
      </c>
      <c r="C1153" s="76" t="s">
        <v>379</v>
      </c>
      <c r="D1153" s="75"/>
      <c r="E1153" s="76" t="s">
        <v>392</v>
      </c>
      <c r="F1153" s="75"/>
      <c r="G1153" s="75"/>
    </row>
    <row r="1154" spans="1:7" ht="14.25" thickBot="1">
      <c r="A1154" s="73" t="s">
        <v>307</v>
      </c>
      <c r="B1154" s="70" t="s">
        <v>308</v>
      </c>
      <c r="C1154" s="76" t="s">
        <v>393</v>
      </c>
      <c r="D1154" s="76" t="s">
        <v>335</v>
      </c>
      <c r="E1154" s="76" t="s">
        <v>393</v>
      </c>
      <c r="F1154" s="75"/>
      <c r="G1154" s="75"/>
    </row>
    <row r="1155" spans="1:7" ht="14.25" thickBot="1">
      <c r="A1155" s="73" t="s">
        <v>310</v>
      </c>
      <c r="B1155" s="70" t="s">
        <v>311</v>
      </c>
      <c r="C1155" s="76" t="s">
        <v>385</v>
      </c>
      <c r="D1155" s="76" t="s">
        <v>335</v>
      </c>
      <c r="E1155" s="76" t="s">
        <v>385</v>
      </c>
      <c r="F1155" s="75"/>
      <c r="G1155" s="75"/>
    </row>
    <row r="1156" spans="1:7" ht="14.25" thickBot="1">
      <c r="A1156" s="73" t="s">
        <v>313</v>
      </c>
      <c r="B1156" s="70" t="s">
        <v>314</v>
      </c>
      <c r="C1156" s="76"/>
      <c r="D1156" s="76"/>
      <c r="E1156" s="76"/>
      <c r="F1156" s="75"/>
      <c r="G1156" s="75"/>
    </row>
    <row r="1157" spans="1:7" ht="14.25" thickBot="1">
      <c r="A1157" s="69">
        <v>4</v>
      </c>
      <c r="B1157" s="70" t="s">
        <v>316</v>
      </c>
      <c r="C1157" s="76"/>
      <c r="D1157" s="76"/>
      <c r="E1157" s="76"/>
      <c r="F1157" s="75"/>
      <c r="G1157" s="75"/>
    </row>
    <row r="1158" spans="1:7" ht="27.75" thickBot="1">
      <c r="A1158" s="73" t="s">
        <v>317</v>
      </c>
      <c r="B1158" s="70" t="s">
        <v>318</v>
      </c>
      <c r="C1158" s="75"/>
      <c r="D1158" s="75"/>
      <c r="E1158" s="75"/>
      <c r="F1158" s="75"/>
      <c r="G1158" s="75"/>
    </row>
    <row r="1159" spans="1:7" ht="54.75" thickBot="1">
      <c r="A1159" s="73" t="s">
        <v>319</v>
      </c>
      <c r="B1159" s="70" t="s">
        <v>320</v>
      </c>
      <c r="C1159" s="75"/>
      <c r="D1159" s="75"/>
      <c r="E1159" s="75"/>
      <c r="F1159" s="75"/>
      <c r="G1159" s="75"/>
    </row>
    <row r="1160" spans="1:7" ht="27.75" thickBot="1">
      <c r="A1160" s="73" t="s">
        <v>322</v>
      </c>
      <c r="B1160" s="70" t="s">
        <v>323</v>
      </c>
      <c r="C1160" s="75"/>
      <c r="D1160" s="75"/>
      <c r="E1160" s="75"/>
      <c r="F1160" s="75"/>
      <c r="G1160" s="75"/>
    </row>
    <row r="1161" spans="1:7" ht="27.75" thickBot="1">
      <c r="A1161" s="73" t="s">
        <v>324</v>
      </c>
      <c r="B1161" s="70" t="s">
        <v>325</v>
      </c>
      <c r="C1161" s="76" t="s">
        <v>386</v>
      </c>
      <c r="D1161" s="75"/>
      <c r="E1161" s="76" t="s">
        <v>434</v>
      </c>
      <c r="F1161" s="75"/>
      <c r="G1161" s="75"/>
    </row>
    <row r="1162" spans="1:7" ht="13.5">
      <c r="A1162" s="77"/>
      <c r="B1162" s="78"/>
      <c r="C1162" s="79"/>
      <c r="D1162" s="79"/>
      <c r="E1162" s="79"/>
      <c r="F1162" s="79"/>
      <c r="G1162" s="79"/>
    </row>
    <row r="1163" spans="1:7" ht="12.75">
      <c r="A1163" s="60" t="s">
        <v>443</v>
      </c>
      <c r="B1163" s="60"/>
      <c r="C1163" s="513" t="s">
        <v>77</v>
      </c>
      <c r="D1163" s="514"/>
      <c r="E1163" s="514"/>
      <c r="F1163" s="514"/>
      <c r="G1163" s="514"/>
    </row>
    <row r="1164" spans="3:7" ht="12" thickBot="1">
      <c r="C1164" s="65"/>
      <c r="D1164" s="65"/>
      <c r="E1164" s="65"/>
      <c r="F1164" s="65"/>
      <c r="G1164" s="65"/>
    </row>
    <row r="1165" spans="1:7" ht="12" thickBot="1">
      <c r="A1165" s="515" t="s">
        <v>267</v>
      </c>
      <c r="B1165" s="516" t="s">
        <v>268</v>
      </c>
      <c r="C1165" s="515" t="s">
        <v>269</v>
      </c>
      <c r="D1165" s="515"/>
      <c r="E1165" s="515"/>
      <c r="F1165" s="516" t="s">
        <v>270</v>
      </c>
      <c r="G1165" s="516" t="s">
        <v>271</v>
      </c>
    </row>
    <row r="1166" spans="1:7" ht="21.75" thickBot="1">
      <c r="A1166" s="515"/>
      <c r="B1166" s="516"/>
      <c r="C1166" s="66" t="s">
        <v>272</v>
      </c>
      <c r="D1166" s="516" t="s">
        <v>273</v>
      </c>
      <c r="E1166" s="515"/>
      <c r="F1166" s="516"/>
      <c r="G1166" s="516"/>
    </row>
    <row r="1167" spans="1:7" ht="12" thickBot="1">
      <c r="A1167" s="68">
        <v>1</v>
      </c>
      <c r="B1167" s="68">
        <v>2</v>
      </c>
      <c r="C1167" s="68">
        <v>3</v>
      </c>
      <c r="D1167" s="511">
        <v>4</v>
      </c>
      <c r="E1167" s="511"/>
      <c r="F1167" s="68">
        <v>5</v>
      </c>
      <c r="G1167" s="68">
        <v>6</v>
      </c>
    </row>
    <row r="1168" spans="1:7" ht="14.25" thickBot="1">
      <c r="A1168" s="69">
        <v>1</v>
      </c>
      <c r="B1168" s="70" t="s">
        <v>274</v>
      </c>
      <c r="C1168" s="74"/>
      <c r="D1168" s="512"/>
      <c r="E1168" s="512"/>
      <c r="F1168" s="71"/>
      <c r="G1168" s="72"/>
    </row>
    <row r="1169" spans="1:7" ht="14.25" thickBot="1">
      <c r="A1169" s="73" t="s">
        <v>275</v>
      </c>
      <c r="B1169" s="70" t="s">
        <v>276</v>
      </c>
      <c r="C1169" s="75"/>
      <c r="D1169" s="75"/>
      <c r="E1169" s="75"/>
      <c r="F1169" s="75"/>
      <c r="G1169" s="75"/>
    </row>
    <row r="1170" spans="1:7" ht="14.25" thickBot="1">
      <c r="A1170" s="73" t="s">
        <v>277</v>
      </c>
      <c r="B1170" s="70" t="s">
        <v>278</v>
      </c>
      <c r="C1170" s="75"/>
      <c r="D1170" s="75"/>
      <c r="E1170" s="75"/>
      <c r="F1170" s="75"/>
      <c r="G1170" s="75"/>
    </row>
    <row r="1171" spans="1:7" ht="27.75" thickBot="1">
      <c r="A1171" s="73" t="s">
        <v>280</v>
      </c>
      <c r="B1171" s="70" t="s">
        <v>281</v>
      </c>
      <c r="C1171" s="75"/>
      <c r="D1171" s="75"/>
      <c r="E1171" s="75"/>
      <c r="F1171" s="75"/>
      <c r="G1171" s="75"/>
    </row>
    <row r="1172" spans="1:7" ht="54.75" thickBot="1">
      <c r="A1172" s="73" t="s">
        <v>283</v>
      </c>
      <c r="B1172" s="70" t="s">
        <v>284</v>
      </c>
      <c r="C1172" s="75"/>
      <c r="D1172" s="75"/>
      <c r="E1172" s="75"/>
      <c r="F1172" s="75"/>
      <c r="G1172" s="75"/>
    </row>
    <row r="1173" spans="1:7" ht="14.25" thickBot="1">
      <c r="A1173" s="73" t="s">
        <v>285</v>
      </c>
      <c r="B1173" s="70" t="s">
        <v>286</v>
      </c>
      <c r="C1173" s="75"/>
      <c r="D1173" s="75"/>
      <c r="E1173" s="75"/>
      <c r="F1173" s="75"/>
      <c r="G1173" s="75"/>
    </row>
    <row r="1174" spans="1:7" ht="14.25" thickBot="1">
      <c r="A1174" s="73" t="s">
        <v>289</v>
      </c>
      <c r="B1174" s="70" t="s">
        <v>290</v>
      </c>
      <c r="C1174" s="75"/>
      <c r="D1174" s="75"/>
      <c r="E1174" s="75"/>
      <c r="F1174" s="75"/>
      <c r="G1174" s="75"/>
    </row>
    <row r="1175" spans="1:7" ht="14.25" thickBot="1">
      <c r="A1175" s="69">
        <v>2</v>
      </c>
      <c r="B1175" s="70" t="s">
        <v>291</v>
      </c>
      <c r="C1175" s="75"/>
      <c r="D1175" s="75"/>
      <c r="E1175" s="75"/>
      <c r="F1175" s="75"/>
      <c r="G1175" s="75"/>
    </row>
    <row r="1176" spans="1:7" ht="27.75" thickBot="1">
      <c r="A1176" s="73" t="s">
        <v>292</v>
      </c>
      <c r="B1176" s="70" t="s">
        <v>293</v>
      </c>
      <c r="C1176" s="75"/>
      <c r="D1176" s="75"/>
      <c r="E1176" s="75"/>
      <c r="F1176" s="75"/>
      <c r="G1176" s="75"/>
    </row>
    <row r="1177" spans="1:7" ht="54.75" thickBot="1">
      <c r="A1177" s="73" t="s">
        <v>295</v>
      </c>
      <c r="B1177" s="70" t="s">
        <v>296</v>
      </c>
      <c r="C1177" s="75"/>
      <c r="D1177" s="75"/>
      <c r="E1177" s="75"/>
      <c r="F1177" s="75"/>
      <c r="G1177" s="75"/>
    </row>
    <row r="1178" spans="1:7" ht="27.75" thickBot="1">
      <c r="A1178" s="73" t="s">
        <v>297</v>
      </c>
      <c r="B1178" s="70" t="s">
        <v>298</v>
      </c>
      <c r="C1178" s="75"/>
      <c r="D1178" s="75"/>
      <c r="E1178" s="75"/>
      <c r="F1178" s="75"/>
      <c r="G1178" s="75"/>
    </row>
    <row r="1179" spans="1:7" ht="41.25" thickBot="1">
      <c r="A1179" s="69">
        <v>3</v>
      </c>
      <c r="B1179" s="70" t="s">
        <v>299</v>
      </c>
      <c r="C1179" s="75"/>
      <c r="D1179" s="75"/>
      <c r="E1179" s="75"/>
      <c r="F1179" s="75"/>
      <c r="G1179" s="75"/>
    </row>
    <row r="1180" spans="1:7" ht="27.75" thickBot="1">
      <c r="A1180" s="73" t="s">
        <v>300</v>
      </c>
      <c r="B1180" s="70" t="s">
        <v>301</v>
      </c>
      <c r="C1180" s="75"/>
      <c r="D1180" s="75"/>
      <c r="E1180" s="75"/>
      <c r="F1180" s="75"/>
      <c r="G1180" s="75"/>
    </row>
    <row r="1181" spans="1:7" ht="14.25" thickBot="1">
      <c r="A1181" s="73" t="s">
        <v>303</v>
      </c>
      <c r="B1181" s="70" t="s">
        <v>304</v>
      </c>
      <c r="C1181" s="76" t="s">
        <v>379</v>
      </c>
      <c r="D1181" s="75"/>
      <c r="E1181" s="76" t="s">
        <v>444</v>
      </c>
      <c r="F1181" s="75"/>
      <c r="G1181" s="75"/>
    </row>
    <row r="1182" spans="1:7" ht="14.25" thickBot="1">
      <c r="A1182" s="73" t="s">
        <v>307</v>
      </c>
      <c r="B1182" s="70" t="s">
        <v>308</v>
      </c>
      <c r="C1182" s="76" t="s">
        <v>385</v>
      </c>
      <c r="D1182" s="75"/>
      <c r="E1182" s="76" t="s">
        <v>385</v>
      </c>
      <c r="F1182" s="75"/>
      <c r="G1182" s="75"/>
    </row>
    <row r="1183" spans="1:7" ht="14.25" thickBot="1">
      <c r="A1183" s="73" t="s">
        <v>310</v>
      </c>
      <c r="B1183" s="70" t="s">
        <v>311</v>
      </c>
      <c r="C1183" s="76" t="s">
        <v>385</v>
      </c>
      <c r="D1183" s="76" t="s">
        <v>335</v>
      </c>
      <c r="E1183" s="76" t="s">
        <v>386</v>
      </c>
      <c r="F1183" s="75"/>
      <c r="G1183" s="75"/>
    </row>
    <row r="1184" spans="1:7" ht="14.25" thickBot="1">
      <c r="A1184" s="73" t="s">
        <v>313</v>
      </c>
      <c r="B1184" s="70" t="s">
        <v>314</v>
      </c>
      <c r="C1184" s="76"/>
      <c r="D1184" s="76"/>
      <c r="E1184" s="76"/>
      <c r="F1184" s="75"/>
      <c r="G1184" s="75"/>
    </row>
    <row r="1185" spans="1:7" ht="14.25" thickBot="1">
      <c r="A1185" s="69">
        <v>4</v>
      </c>
      <c r="B1185" s="70" t="s">
        <v>316</v>
      </c>
      <c r="C1185" s="76"/>
      <c r="D1185" s="76"/>
      <c r="E1185" s="76"/>
      <c r="F1185" s="75"/>
      <c r="G1185" s="75"/>
    </row>
    <row r="1186" spans="1:7" ht="27.75" thickBot="1">
      <c r="A1186" s="73" t="s">
        <v>317</v>
      </c>
      <c r="B1186" s="70" t="s">
        <v>318</v>
      </c>
      <c r="C1186" s="75"/>
      <c r="D1186" s="75"/>
      <c r="E1186" s="75"/>
      <c r="F1186" s="75"/>
      <c r="G1186" s="75"/>
    </row>
    <row r="1187" spans="1:7" ht="54.75" thickBot="1">
      <c r="A1187" s="73" t="s">
        <v>319</v>
      </c>
      <c r="B1187" s="70" t="s">
        <v>320</v>
      </c>
      <c r="C1187" s="75"/>
      <c r="D1187" s="75"/>
      <c r="E1187" s="75"/>
      <c r="F1187" s="75"/>
      <c r="G1187" s="75"/>
    </row>
    <row r="1188" spans="1:7" ht="27.75" thickBot="1">
      <c r="A1188" s="73" t="s">
        <v>322</v>
      </c>
      <c r="B1188" s="70" t="s">
        <v>323</v>
      </c>
      <c r="C1188" s="75"/>
      <c r="D1188" s="75"/>
      <c r="E1188" s="75"/>
      <c r="F1188" s="75"/>
      <c r="G1188" s="75"/>
    </row>
    <row r="1189" spans="1:7" ht="27.75" thickBot="1">
      <c r="A1189" s="73" t="s">
        <v>324</v>
      </c>
      <c r="B1189" s="70" t="s">
        <v>325</v>
      </c>
      <c r="C1189" s="76" t="s">
        <v>387</v>
      </c>
      <c r="D1189" s="75"/>
      <c r="E1189" s="76" t="s">
        <v>434</v>
      </c>
      <c r="F1189" s="75"/>
      <c r="G1189" s="75"/>
    </row>
    <row r="1190" spans="1:7" ht="13.5">
      <c r="A1190" s="77"/>
      <c r="B1190" s="78"/>
      <c r="C1190" s="80"/>
      <c r="D1190" s="79"/>
      <c r="E1190" s="80"/>
      <c r="F1190" s="79"/>
      <c r="G1190" s="79"/>
    </row>
    <row r="1191" spans="1:7" ht="12.75">
      <c r="A1191" s="60" t="s">
        <v>445</v>
      </c>
      <c r="B1191" s="60"/>
      <c r="C1191" s="513" t="s">
        <v>77</v>
      </c>
      <c r="D1191" s="514"/>
      <c r="E1191" s="514"/>
      <c r="F1191" s="514"/>
      <c r="G1191" s="514"/>
    </row>
    <row r="1192" spans="3:7" ht="12" thickBot="1">
      <c r="C1192" s="65"/>
      <c r="D1192" s="65"/>
      <c r="E1192" s="65"/>
      <c r="F1192" s="65"/>
      <c r="G1192" s="65"/>
    </row>
    <row r="1193" spans="1:7" ht="12" thickBot="1">
      <c r="A1193" s="515" t="s">
        <v>267</v>
      </c>
      <c r="B1193" s="516" t="s">
        <v>268</v>
      </c>
      <c r="C1193" s="515" t="s">
        <v>269</v>
      </c>
      <c r="D1193" s="515"/>
      <c r="E1193" s="515"/>
      <c r="F1193" s="516" t="s">
        <v>270</v>
      </c>
      <c r="G1193" s="516" t="s">
        <v>271</v>
      </c>
    </row>
    <row r="1194" spans="1:7" ht="21.75" thickBot="1">
      <c r="A1194" s="515"/>
      <c r="B1194" s="516"/>
      <c r="C1194" s="66" t="s">
        <v>272</v>
      </c>
      <c r="D1194" s="516" t="s">
        <v>273</v>
      </c>
      <c r="E1194" s="515"/>
      <c r="F1194" s="516"/>
      <c r="G1194" s="516"/>
    </row>
    <row r="1195" spans="1:7" ht="12" thickBot="1">
      <c r="A1195" s="68">
        <v>1</v>
      </c>
      <c r="B1195" s="68">
        <v>2</v>
      </c>
      <c r="C1195" s="68">
        <v>3</v>
      </c>
      <c r="D1195" s="511">
        <v>4</v>
      </c>
      <c r="E1195" s="511"/>
      <c r="F1195" s="68">
        <v>5</v>
      </c>
      <c r="G1195" s="68">
        <v>6</v>
      </c>
    </row>
    <row r="1196" spans="1:7" ht="14.25" thickBot="1">
      <c r="A1196" s="69">
        <v>1</v>
      </c>
      <c r="B1196" s="70" t="s">
        <v>274</v>
      </c>
      <c r="C1196" s="74"/>
      <c r="D1196" s="512"/>
      <c r="E1196" s="512"/>
      <c r="F1196" s="71"/>
      <c r="G1196" s="72"/>
    </row>
    <row r="1197" spans="1:7" ht="14.25" thickBot="1">
      <c r="A1197" s="73" t="s">
        <v>275</v>
      </c>
      <c r="B1197" s="70" t="s">
        <v>276</v>
      </c>
      <c r="C1197" s="75"/>
      <c r="D1197" s="75"/>
      <c r="E1197" s="75"/>
      <c r="F1197" s="75"/>
      <c r="G1197" s="75"/>
    </row>
    <row r="1198" spans="1:7" ht="14.25" thickBot="1">
      <c r="A1198" s="73" t="s">
        <v>277</v>
      </c>
      <c r="B1198" s="70" t="s">
        <v>278</v>
      </c>
      <c r="C1198" s="75"/>
      <c r="D1198" s="75"/>
      <c r="E1198" s="75"/>
      <c r="F1198" s="75"/>
      <c r="G1198" s="75"/>
    </row>
    <row r="1199" spans="1:7" ht="27.75" thickBot="1">
      <c r="A1199" s="73" t="s">
        <v>280</v>
      </c>
      <c r="B1199" s="70" t="s">
        <v>281</v>
      </c>
      <c r="C1199" s="75"/>
      <c r="D1199" s="75"/>
      <c r="E1199" s="75"/>
      <c r="F1199" s="75"/>
      <c r="G1199" s="75"/>
    </row>
    <row r="1200" spans="1:7" ht="54.75" thickBot="1">
      <c r="A1200" s="73" t="s">
        <v>283</v>
      </c>
      <c r="B1200" s="70" t="s">
        <v>284</v>
      </c>
      <c r="C1200" s="75"/>
      <c r="D1200" s="75"/>
      <c r="E1200" s="75"/>
      <c r="F1200" s="75"/>
      <c r="G1200" s="75"/>
    </row>
    <row r="1201" spans="1:7" ht="14.25" thickBot="1">
      <c r="A1201" s="73" t="s">
        <v>285</v>
      </c>
      <c r="B1201" s="70" t="s">
        <v>286</v>
      </c>
      <c r="C1201" s="75"/>
      <c r="D1201" s="75"/>
      <c r="E1201" s="75"/>
      <c r="F1201" s="75"/>
      <c r="G1201" s="75"/>
    </row>
    <row r="1202" spans="1:7" ht="14.25" thickBot="1">
      <c r="A1202" s="73" t="s">
        <v>289</v>
      </c>
      <c r="B1202" s="70" t="s">
        <v>290</v>
      </c>
      <c r="C1202" s="75"/>
      <c r="D1202" s="75"/>
      <c r="E1202" s="75"/>
      <c r="F1202" s="75"/>
      <c r="G1202" s="75"/>
    </row>
    <row r="1203" spans="1:7" ht="14.25" thickBot="1">
      <c r="A1203" s="69">
        <v>2</v>
      </c>
      <c r="B1203" s="70" t="s">
        <v>291</v>
      </c>
      <c r="C1203" s="75"/>
      <c r="D1203" s="75"/>
      <c r="E1203" s="75"/>
      <c r="F1203" s="75"/>
      <c r="G1203" s="75"/>
    </row>
    <row r="1204" spans="1:7" ht="27.75" thickBot="1">
      <c r="A1204" s="73" t="s">
        <v>292</v>
      </c>
      <c r="B1204" s="70" t="s">
        <v>293</v>
      </c>
      <c r="C1204" s="75"/>
      <c r="D1204" s="75"/>
      <c r="E1204" s="75"/>
      <c r="F1204" s="75"/>
      <c r="G1204" s="75"/>
    </row>
    <row r="1205" spans="1:7" ht="54.75" thickBot="1">
      <c r="A1205" s="73" t="s">
        <v>295</v>
      </c>
      <c r="B1205" s="70" t="s">
        <v>296</v>
      </c>
      <c r="C1205" s="75"/>
      <c r="D1205" s="75"/>
      <c r="E1205" s="75"/>
      <c r="F1205" s="75"/>
      <c r="G1205" s="75"/>
    </row>
    <row r="1206" spans="1:7" ht="27.75" thickBot="1">
      <c r="A1206" s="73" t="s">
        <v>297</v>
      </c>
      <c r="B1206" s="70" t="s">
        <v>298</v>
      </c>
      <c r="C1206" s="75"/>
      <c r="D1206" s="75"/>
      <c r="E1206" s="75"/>
      <c r="F1206" s="75"/>
      <c r="G1206" s="75"/>
    </row>
    <row r="1207" spans="1:7" ht="41.25" thickBot="1">
      <c r="A1207" s="69">
        <v>3</v>
      </c>
      <c r="B1207" s="70" t="s">
        <v>299</v>
      </c>
      <c r="C1207" s="75"/>
      <c r="D1207" s="75"/>
      <c r="E1207" s="75"/>
      <c r="F1207" s="75"/>
      <c r="G1207" s="75"/>
    </row>
    <row r="1208" spans="1:7" ht="27.75" thickBot="1">
      <c r="A1208" s="73" t="s">
        <v>300</v>
      </c>
      <c r="B1208" s="70" t="s">
        <v>301</v>
      </c>
      <c r="C1208" s="75"/>
      <c r="D1208" s="75"/>
      <c r="E1208" s="75"/>
      <c r="F1208" s="75"/>
      <c r="G1208" s="75"/>
    </row>
    <row r="1209" spans="1:7" ht="14.25" thickBot="1">
      <c r="A1209" s="73" t="s">
        <v>303</v>
      </c>
      <c r="B1209" s="70" t="s">
        <v>304</v>
      </c>
      <c r="C1209" s="76" t="s">
        <v>328</v>
      </c>
      <c r="D1209" s="75"/>
      <c r="E1209" s="76" t="s">
        <v>408</v>
      </c>
      <c r="F1209" s="75"/>
      <c r="G1209" s="75"/>
    </row>
    <row r="1210" spans="1:7" ht="14.25" thickBot="1">
      <c r="A1210" s="73" t="s">
        <v>307</v>
      </c>
      <c r="B1210" s="70" t="s">
        <v>308</v>
      </c>
      <c r="C1210" s="76" t="s">
        <v>333</v>
      </c>
      <c r="D1210" s="75"/>
      <c r="E1210" s="76" t="s">
        <v>334</v>
      </c>
      <c r="F1210" s="75"/>
      <c r="G1210" s="75"/>
    </row>
    <row r="1211" spans="1:7" ht="14.25" thickBot="1">
      <c r="A1211" s="73" t="s">
        <v>310</v>
      </c>
      <c r="B1211" s="70" t="s">
        <v>311</v>
      </c>
      <c r="C1211" s="76" t="s">
        <v>334</v>
      </c>
      <c r="D1211" s="76" t="s">
        <v>334</v>
      </c>
      <c r="E1211" s="76" t="s">
        <v>334</v>
      </c>
      <c r="F1211" s="75"/>
      <c r="G1211" s="75"/>
    </row>
    <row r="1212" spans="1:7" ht="14.25" thickBot="1">
      <c r="A1212" s="73" t="s">
        <v>313</v>
      </c>
      <c r="B1212" s="70" t="s">
        <v>314</v>
      </c>
      <c r="C1212" s="76"/>
      <c r="D1212" s="76"/>
      <c r="E1212" s="76"/>
      <c r="F1212" s="75"/>
      <c r="G1212" s="75"/>
    </row>
    <row r="1213" spans="1:7" ht="14.25" thickBot="1">
      <c r="A1213" s="69">
        <v>4</v>
      </c>
      <c r="B1213" s="70" t="s">
        <v>316</v>
      </c>
      <c r="C1213" s="76"/>
      <c r="D1213" s="76"/>
      <c r="E1213" s="76"/>
      <c r="F1213" s="75"/>
      <c r="G1213" s="75"/>
    </row>
    <row r="1214" spans="1:7" ht="27.75" thickBot="1">
      <c r="A1214" s="73" t="s">
        <v>317</v>
      </c>
      <c r="B1214" s="70" t="s">
        <v>318</v>
      </c>
      <c r="C1214" s="75"/>
      <c r="D1214" s="75"/>
      <c r="E1214" s="75"/>
      <c r="F1214" s="75"/>
      <c r="G1214" s="75"/>
    </row>
    <row r="1215" spans="1:7" ht="54.75" thickBot="1">
      <c r="A1215" s="73" t="s">
        <v>319</v>
      </c>
      <c r="B1215" s="70" t="s">
        <v>320</v>
      </c>
      <c r="C1215" s="75"/>
      <c r="D1215" s="75"/>
      <c r="E1215" s="75"/>
      <c r="F1215" s="75"/>
      <c r="G1215" s="75"/>
    </row>
    <row r="1216" spans="1:7" ht="27.75" thickBot="1">
      <c r="A1216" s="73" t="s">
        <v>322</v>
      </c>
      <c r="B1216" s="70" t="s">
        <v>323</v>
      </c>
      <c r="C1216" s="75"/>
      <c r="D1216" s="75"/>
      <c r="E1216" s="75"/>
      <c r="F1216" s="75"/>
      <c r="G1216" s="75"/>
    </row>
    <row r="1217" spans="1:7" ht="27.75" thickBot="1">
      <c r="A1217" s="73" t="s">
        <v>324</v>
      </c>
      <c r="B1217" s="70" t="s">
        <v>325</v>
      </c>
      <c r="C1217" s="76" t="s">
        <v>335</v>
      </c>
      <c r="D1217" s="75"/>
      <c r="E1217" s="76" t="s">
        <v>410</v>
      </c>
      <c r="F1217" s="75"/>
      <c r="G1217" s="75"/>
    </row>
    <row r="1218" spans="1:7" ht="13.5">
      <c r="A1218" s="77"/>
      <c r="B1218" s="78"/>
      <c r="C1218" s="80"/>
      <c r="D1218" s="79"/>
      <c r="E1218" s="80"/>
      <c r="F1218" s="79"/>
      <c r="G1218" s="79"/>
    </row>
    <row r="1219" spans="1:7" ht="12.75">
      <c r="A1219" s="60" t="s">
        <v>446</v>
      </c>
      <c r="B1219" s="60"/>
      <c r="C1219" s="513" t="s">
        <v>77</v>
      </c>
      <c r="D1219" s="514"/>
      <c r="E1219" s="514"/>
      <c r="F1219" s="514"/>
      <c r="G1219" s="514"/>
    </row>
    <row r="1220" spans="3:7" ht="12" thickBot="1">
      <c r="C1220" s="65"/>
      <c r="D1220" s="65"/>
      <c r="E1220" s="65"/>
      <c r="F1220" s="65"/>
      <c r="G1220" s="65"/>
    </row>
    <row r="1221" spans="1:7" ht="12" thickBot="1">
      <c r="A1221" s="515" t="s">
        <v>267</v>
      </c>
      <c r="B1221" s="516" t="s">
        <v>268</v>
      </c>
      <c r="C1221" s="515" t="s">
        <v>269</v>
      </c>
      <c r="D1221" s="515"/>
      <c r="E1221" s="515"/>
      <c r="F1221" s="516" t="s">
        <v>270</v>
      </c>
      <c r="G1221" s="516" t="s">
        <v>271</v>
      </c>
    </row>
    <row r="1222" spans="1:7" ht="21.75" thickBot="1">
      <c r="A1222" s="515"/>
      <c r="B1222" s="516"/>
      <c r="C1222" s="66" t="s">
        <v>272</v>
      </c>
      <c r="D1222" s="516" t="s">
        <v>273</v>
      </c>
      <c r="E1222" s="515"/>
      <c r="F1222" s="516"/>
      <c r="G1222" s="516"/>
    </row>
    <row r="1223" spans="1:7" ht="12" thickBot="1">
      <c r="A1223" s="68">
        <v>1</v>
      </c>
      <c r="B1223" s="68">
        <v>2</v>
      </c>
      <c r="C1223" s="68">
        <v>3</v>
      </c>
      <c r="D1223" s="511">
        <v>4</v>
      </c>
      <c r="E1223" s="511"/>
      <c r="F1223" s="68">
        <v>5</v>
      </c>
      <c r="G1223" s="68">
        <v>6</v>
      </c>
    </row>
    <row r="1224" spans="1:7" ht="14.25" thickBot="1">
      <c r="A1224" s="69">
        <v>1</v>
      </c>
      <c r="B1224" s="70" t="s">
        <v>274</v>
      </c>
      <c r="C1224" s="74"/>
      <c r="D1224" s="512"/>
      <c r="E1224" s="512"/>
      <c r="F1224" s="71"/>
      <c r="G1224" s="72"/>
    </row>
    <row r="1225" spans="1:7" ht="14.25" thickBot="1">
      <c r="A1225" s="73" t="s">
        <v>275</v>
      </c>
      <c r="B1225" s="70" t="s">
        <v>276</v>
      </c>
      <c r="C1225" s="75"/>
      <c r="D1225" s="75"/>
      <c r="E1225" s="75"/>
      <c r="F1225" s="75"/>
      <c r="G1225" s="75"/>
    </row>
    <row r="1226" spans="1:7" ht="14.25" thickBot="1">
      <c r="A1226" s="73" t="s">
        <v>277</v>
      </c>
      <c r="B1226" s="70" t="s">
        <v>278</v>
      </c>
      <c r="C1226" s="75"/>
      <c r="D1226" s="75"/>
      <c r="E1226" s="75"/>
      <c r="F1226" s="75"/>
      <c r="G1226" s="75"/>
    </row>
    <row r="1227" spans="1:7" ht="27.75" thickBot="1">
      <c r="A1227" s="73" t="s">
        <v>280</v>
      </c>
      <c r="B1227" s="70" t="s">
        <v>281</v>
      </c>
      <c r="C1227" s="75"/>
      <c r="D1227" s="75"/>
      <c r="E1227" s="75"/>
      <c r="F1227" s="75"/>
      <c r="G1227" s="75"/>
    </row>
    <row r="1228" spans="1:7" ht="54.75" thickBot="1">
      <c r="A1228" s="73" t="s">
        <v>283</v>
      </c>
      <c r="B1228" s="70" t="s">
        <v>284</v>
      </c>
      <c r="C1228" s="75"/>
      <c r="D1228" s="75"/>
      <c r="E1228" s="75"/>
      <c r="F1228" s="75"/>
      <c r="G1228" s="75"/>
    </row>
    <row r="1229" spans="1:7" ht="14.25" thickBot="1">
      <c r="A1229" s="73" t="s">
        <v>285</v>
      </c>
      <c r="B1229" s="70" t="s">
        <v>286</v>
      </c>
      <c r="C1229" s="75"/>
      <c r="D1229" s="75"/>
      <c r="E1229" s="75"/>
      <c r="F1229" s="75"/>
      <c r="G1229" s="75"/>
    </row>
    <row r="1230" spans="1:7" ht="14.25" thickBot="1">
      <c r="A1230" s="73" t="s">
        <v>289</v>
      </c>
      <c r="B1230" s="70" t="s">
        <v>290</v>
      </c>
      <c r="C1230" s="75"/>
      <c r="D1230" s="75"/>
      <c r="E1230" s="75"/>
      <c r="F1230" s="75"/>
      <c r="G1230" s="75"/>
    </row>
    <row r="1231" spans="1:7" ht="14.25" thickBot="1">
      <c r="A1231" s="69">
        <v>2</v>
      </c>
      <c r="B1231" s="70" t="s">
        <v>291</v>
      </c>
      <c r="C1231" s="75"/>
      <c r="D1231" s="75"/>
      <c r="E1231" s="75"/>
      <c r="F1231" s="75"/>
      <c r="G1231" s="75"/>
    </row>
    <row r="1232" spans="1:7" ht="27.75" thickBot="1">
      <c r="A1232" s="73" t="s">
        <v>292</v>
      </c>
      <c r="B1232" s="70" t="s">
        <v>293</v>
      </c>
      <c r="C1232" s="75"/>
      <c r="D1232" s="75"/>
      <c r="E1232" s="75"/>
      <c r="F1232" s="75"/>
      <c r="G1232" s="75"/>
    </row>
    <row r="1233" spans="1:7" ht="54.75" thickBot="1">
      <c r="A1233" s="73" t="s">
        <v>295</v>
      </c>
      <c r="B1233" s="70" t="s">
        <v>296</v>
      </c>
      <c r="C1233" s="75"/>
      <c r="D1233" s="75"/>
      <c r="E1233" s="75"/>
      <c r="F1233" s="75"/>
      <c r="G1233" s="75"/>
    </row>
    <row r="1234" spans="1:7" ht="27.75" thickBot="1">
      <c r="A1234" s="73" t="s">
        <v>297</v>
      </c>
      <c r="B1234" s="70" t="s">
        <v>298</v>
      </c>
      <c r="C1234" s="75"/>
      <c r="D1234" s="75"/>
      <c r="E1234" s="75"/>
      <c r="F1234" s="75"/>
      <c r="G1234" s="75"/>
    </row>
    <row r="1235" spans="1:7" ht="41.25" thickBot="1">
      <c r="A1235" s="69">
        <v>3</v>
      </c>
      <c r="B1235" s="70" t="s">
        <v>299</v>
      </c>
      <c r="C1235" s="75"/>
      <c r="D1235" s="75"/>
      <c r="E1235" s="75"/>
      <c r="F1235" s="75"/>
      <c r="G1235" s="75"/>
    </row>
    <row r="1236" spans="1:7" ht="27.75" thickBot="1">
      <c r="A1236" s="73" t="s">
        <v>300</v>
      </c>
      <c r="B1236" s="70" t="s">
        <v>301</v>
      </c>
      <c r="C1236" s="75"/>
      <c r="D1236" s="75"/>
      <c r="E1236" s="75"/>
      <c r="F1236" s="75"/>
      <c r="G1236" s="75"/>
    </row>
    <row r="1237" spans="1:7" ht="14.25" thickBot="1">
      <c r="A1237" s="73" t="s">
        <v>303</v>
      </c>
      <c r="B1237" s="70" t="s">
        <v>304</v>
      </c>
      <c r="C1237" s="76" t="s">
        <v>328</v>
      </c>
      <c r="D1237" s="75"/>
      <c r="E1237" s="76" t="s">
        <v>333</v>
      </c>
      <c r="F1237" s="75"/>
      <c r="G1237" s="75"/>
    </row>
    <row r="1238" spans="1:7" ht="14.25" thickBot="1">
      <c r="A1238" s="73" t="s">
        <v>307</v>
      </c>
      <c r="B1238" s="70" t="s">
        <v>308</v>
      </c>
      <c r="C1238" s="76" t="s">
        <v>334</v>
      </c>
      <c r="D1238" s="75"/>
      <c r="E1238" s="76" t="s">
        <v>334</v>
      </c>
      <c r="F1238" s="75"/>
      <c r="G1238" s="75"/>
    </row>
    <row r="1239" spans="1:7" ht="14.25" thickBot="1">
      <c r="A1239" s="73" t="s">
        <v>310</v>
      </c>
      <c r="B1239" s="70" t="s">
        <v>311</v>
      </c>
      <c r="C1239" s="76" t="s">
        <v>335</v>
      </c>
      <c r="D1239" s="76" t="s">
        <v>335</v>
      </c>
      <c r="E1239" s="76" t="s">
        <v>335</v>
      </c>
      <c r="F1239" s="75"/>
      <c r="G1239" s="75"/>
    </row>
    <row r="1240" spans="1:7" ht="14.25" thickBot="1">
      <c r="A1240" s="73" t="s">
        <v>313</v>
      </c>
      <c r="B1240" s="70" t="s">
        <v>314</v>
      </c>
      <c r="C1240" s="76"/>
      <c r="D1240" s="76"/>
      <c r="E1240" s="76"/>
      <c r="F1240" s="75"/>
      <c r="G1240" s="75"/>
    </row>
    <row r="1241" spans="1:7" ht="14.25" thickBot="1">
      <c r="A1241" s="69">
        <v>4</v>
      </c>
      <c r="B1241" s="70" t="s">
        <v>316</v>
      </c>
      <c r="C1241" s="76"/>
      <c r="D1241" s="76"/>
      <c r="E1241" s="76"/>
      <c r="F1241" s="75"/>
      <c r="G1241" s="75"/>
    </row>
    <row r="1242" spans="1:7" ht="27.75" thickBot="1">
      <c r="A1242" s="73" t="s">
        <v>317</v>
      </c>
      <c r="B1242" s="70" t="s">
        <v>318</v>
      </c>
      <c r="C1242" s="75"/>
      <c r="D1242" s="75"/>
      <c r="E1242" s="75"/>
      <c r="F1242" s="75"/>
      <c r="G1242" s="75"/>
    </row>
    <row r="1243" spans="1:7" ht="54.75" thickBot="1">
      <c r="A1243" s="73" t="s">
        <v>319</v>
      </c>
      <c r="B1243" s="70" t="s">
        <v>320</v>
      </c>
      <c r="C1243" s="75"/>
      <c r="D1243" s="75"/>
      <c r="E1243" s="75"/>
      <c r="F1243" s="75"/>
      <c r="G1243" s="75"/>
    </row>
    <row r="1244" spans="1:7" ht="27.75" thickBot="1">
      <c r="A1244" s="73" t="s">
        <v>322</v>
      </c>
      <c r="B1244" s="70" t="s">
        <v>323</v>
      </c>
      <c r="C1244" s="75"/>
      <c r="D1244" s="75"/>
      <c r="E1244" s="75"/>
      <c r="F1244" s="75"/>
      <c r="G1244" s="75"/>
    </row>
    <row r="1245" spans="1:7" ht="27.75" thickBot="1">
      <c r="A1245" s="73" t="s">
        <v>324</v>
      </c>
      <c r="B1245" s="70" t="s">
        <v>325</v>
      </c>
      <c r="C1245" s="76" t="s">
        <v>336</v>
      </c>
      <c r="D1245" s="75"/>
      <c r="E1245" s="76" t="s">
        <v>410</v>
      </c>
      <c r="F1245" s="75"/>
      <c r="G1245" s="75"/>
    </row>
    <row r="1246" spans="1:7" ht="13.5">
      <c r="A1246" s="77"/>
      <c r="B1246" s="78"/>
      <c r="C1246" s="80"/>
      <c r="D1246" s="79"/>
      <c r="E1246" s="80"/>
      <c r="F1246" s="79"/>
      <c r="G1246" s="79"/>
    </row>
    <row r="1247" spans="1:7" ht="12.75">
      <c r="A1247" s="60" t="s">
        <v>447</v>
      </c>
      <c r="B1247" s="60"/>
      <c r="C1247" s="513" t="s">
        <v>77</v>
      </c>
      <c r="D1247" s="514"/>
      <c r="E1247" s="514"/>
      <c r="F1247" s="514"/>
      <c r="G1247" s="514"/>
    </row>
    <row r="1248" spans="3:7" ht="12" thickBot="1">
      <c r="C1248" s="65"/>
      <c r="D1248" s="65"/>
      <c r="E1248" s="65"/>
      <c r="F1248" s="65"/>
      <c r="G1248" s="65"/>
    </row>
    <row r="1249" spans="1:7" ht="12" thickBot="1">
      <c r="A1249" s="515" t="s">
        <v>267</v>
      </c>
      <c r="B1249" s="516" t="s">
        <v>268</v>
      </c>
      <c r="C1249" s="515" t="s">
        <v>269</v>
      </c>
      <c r="D1249" s="515"/>
      <c r="E1249" s="515"/>
      <c r="F1249" s="516" t="s">
        <v>270</v>
      </c>
      <c r="G1249" s="516" t="s">
        <v>271</v>
      </c>
    </row>
    <row r="1250" spans="1:7" ht="21.75" thickBot="1">
      <c r="A1250" s="515"/>
      <c r="B1250" s="516"/>
      <c r="C1250" s="66" t="s">
        <v>272</v>
      </c>
      <c r="D1250" s="516" t="s">
        <v>273</v>
      </c>
      <c r="E1250" s="515"/>
      <c r="F1250" s="516"/>
      <c r="G1250" s="516"/>
    </row>
    <row r="1251" spans="1:7" ht="12" thickBot="1">
      <c r="A1251" s="68">
        <v>1</v>
      </c>
      <c r="B1251" s="68">
        <v>2</v>
      </c>
      <c r="C1251" s="68">
        <v>3</v>
      </c>
      <c r="D1251" s="511">
        <v>4</v>
      </c>
      <c r="E1251" s="511"/>
      <c r="F1251" s="68">
        <v>5</v>
      </c>
      <c r="G1251" s="68">
        <v>6</v>
      </c>
    </row>
    <row r="1252" spans="1:7" ht="14.25" thickBot="1">
      <c r="A1252" s="69">
        <v>1</v>
      </c>
      <c r="B1252" s="70" t="s">
        <v>274</v>
      </c>
      <c r="C1252" s="74"/>
      <c r="D1252" s="512"/>
      <c r="E1252" s="512"/>
      <c r="F1252" s="71"/>
      <c r="G1252" s="72"/>
    </row>
    <row r="1253" spans="1:7" ht="14.25" thickBot="1">
      <c r="A1253" s="73" t="s">
        <v>275</v>
      </c>
      <c r="B1253" s="70" t="s">
        <v>276</v>
      </c>
      <c r="C1253" s="75"/>
      <c r="D1253" s="75"/>
      <c r="E1253" s="75"/>
      <c r="F1253" s="75"/>
      <c r="G1253" s="75"/>
    </row>
    <row r="1254" spans="1:7" ht="14.25" thickBot="1">
      <c r="A1254" s="73" t="s">
        <v>277</v>
      </c>
      <c r="B1254" s="70" t="s">
        <v>278</v>
      </c>
      <c r="C1254" s="75"/>
      <c r="D1254" s="75"/>
      <c r="E1254" s="75"/>
      <c r="F1254" s="75"/>
      <c r="G1254" s="75"/>
    </row>
    <row r="1255" spans="1:7" ht="27.75" thickBot="1">
      <c r="A1255" s="73" t="s">
        <v>280</v>
      </c>
      <c r="B1255" s="70" t="s">
        <v>281</v>
      </c>
      <c r="C1255" s="75"/>
      <c r="D1255" s="75"/>
      <c r="E1255" s="75"/>
      <c r="F1255" s="75"/>
      <c r="G1255" s="75"/>
    </row>
    <row r="1256" spans="1:7" ht="54.75" thickBot="1">
      <c r="A1256" s="73" t="s">
        <v>283</v>
      </c>
      <c r="B1256" s="70" t="s">
        <v>284</v>
      </c>
      <c r="C1256" s="75"/>
      <c r="D1256" s="75"/>
      <c r="E1256" s="75"/>
      <c r="F1256" s="75"/>
      <c r="G1256" s="75"/>
    </row>
    <row r="1257" spans="1:7" ht="14.25" thickBot="1">
      <c r="A1257" s="73" t="s">
        <v>285</v>
      </c>
      <c r="B1257" s="70" t="s">
        <v>286</v>
      </c>
      <c r="C1257" s="75"/>
      <c r="D1257" s="75"/>
      <c r="E1257" s="75"/>
      <c r="F1257" s="75"/>
      <c r="G1257" s="75"/>
    </row>
    <row r="1258" spans="1:7" ht="14.25" thickBot="1">
      <c r="A1258" s="73" t="s">
        <v>289</v>
      </c>
      <c r="B1258" s="70" t="s">
        <v>290</v>
      </c>
      <c r="C1258" s="75"/>
      <c r="D1258" s="75"/>
      <c r="E1258" s="75"/>
      <c r="F1258" s="75"/>
      <c r="G1258" s="75"/>
    </row>
    <row r="1259" spans="1:7" ht="14.25" thickBot="1">
      <c r="A1259" s="69">
        <v>2</v>
      </c>
      <c r="B1259" s="70" t="s">
        <v>291</v>
      </c>
      <c r="C1259" s="75"/>
      <c r="D1259" s="75"/>
      <c r="E1259" s="75"/>
      <c r="F1259" s="75"/>
      <c r="G1259" s="75"/>
    </row>
    <row r="1260" spans="1:7" ht="27.75" thickBot="1">
      <c r="A1260" s="73" t="s">
        <v>292</v>
      </c>
      <c r="B1260" s="70" t="s">
        <v>293</v>
      </c>
      <c r="C1260" s="75"/>
      <c r="D1260" s="75"/>
      <c r="E1260" s="75"/>
      <c r="F1260" s="75"/>
      <c r="G1260" s="75"/>
    </row>
    <row r="1261" spans="1:7" ht="54.75" thickBot="1">
      <c r="A1261" s="73" t="s">
        <v>295</v>
      </c>
      <c r="B1261" s="70" t="s">
        <v>296</v>
      </c>
      <c r="C1261" s="75"/>
      <c r="D1261" s="75"/>
      <c r="E1261" s="75"/>
      <c r="F1261" s="75"/>
      <c r="G1261" s="75"/>
    </row>
    <row r="1262" spans="1:7" ht="27.75" thickBot="1">
      <c r="A1262" s="73" t="s">
        <v>297</v>
      </c>
      <c r="B1262" s="70" t="s">
        <v>298</v>
      </c>
      <c r="C1262" s="75"/>
      <c r="D1262" s="75"/>
      <c r="E1262" s="75"/>
      <c r="F1262" s="75"/>
      <c r="G1262" s="75"/>
    </row>
    <row r="1263" spans="1:7" ht="41.25" thickBot="1">
      <c r="A1263" s="69">
        <v>3</v>
      </c>
      <c r="B1263" s="70" t="s">
        <v>299</v>
      </c>
      <c r="C1263" s="75"/>
      <c r="D1263" s="75"/>
      <c r="E1263" s="75"/>
      <c r="F1263" s="75"/>
      <c r="G1263" s="75"/>
    </row>
    <row r="1264" spans="1:7" ht="27.75" thickBot="1">
      <c r="A1264" s="73" t="s">
        <v>300</v>
      </c>
      <c r="B1264" s="70" t="s">
        <v>301</v>
      </c>
      <c r="C1264" s="75"/>
      <c r="D1264" s="75"/>
      <c r="E1264" s="75"/>
      <c r="F1264" s="75"/>
      <c r="G1264" s="75"/>
    </row>
    <row r="1265" spans="1:7" ht="14.25" thickBot="1">
      <c r="A1265" s="73" t="s">
        <v>303</v>
      </c>
      <c r="B1265" s="70" t="s">
        <v>304</v>
      </c>
      <c r="C1265" s="76" t="s">
        <v>279</v>
      </c>
      <c r="D1265" s="75"/>
      <c r="E1265" s="76" t="s">
        <v>312</v>
      </c>
      <c r="F1265" s="75"/>
      <c r="G1265" s="75"/>
    </row>
    <row r="1266" spans="1:7" ht="14.25" thickBot="1">
      <c r="A1266" s="73" t="s">
        <v>307</v>
      </c>
      <c r="B1266" s="70" t="s">
        <v>308</v>
      </c>
      <c r="C1266" s="76" t="s">
        <v>309</v>
      </c>
      <c r="D1266" s="75"/>
      <c r="E1266" s="76" t="s">
        <v>309</v>
      </c>
      <c r="F1266" s="75"/>
      <c r="G1266" s="75"/>
    </row>
    <row r="1267" spans="1:7" ht="14.25" thickBot="1">
      <c r="A1267" s="73" t="s">
        <v>310</v>
      </c>
      <c r="B1267" s="70" t="s">
        <v>311</v>
      </c>
      <c r="C1267" s="76" t="s">
        <v>315</v>
      </c>
      <c r="D1267" s="76" t="s">
        <v>335</v>
      </c>
      <c r="E1267" s="76" t="s">
        <v>315</v>
      </c>
      <c r="F1267" s="75"/>
      <c r="G1267" s="75"/>
    </row>
    <row r="1268" spans="1:7" ht="14.25" thickBot="1">
      <c r="A1268" s="73" t="s">
        <v>313</v>
      </c>
      <c r="B1268" s="70" t="s">
        <v>314</v>
      </c>
      <c r="C1268" s="76"/>
      <c r="D1268" s="76"/>
      <c r="E1268" s="76"/>
      <c r="F1268" s="75"/>
      <c r="G1268" s="75"/>
    </row>
    <row r="1269" spans="1:7" ht="14.25" thickBot="1">
      <c r="A1269" s="69">
        <v>4</v>
      </c>
      <c r="B1269" s="70" t="s">
        <v>316</v>
      </c>
      <c r="C1269" s="76"/>
      <c r="D1269" s="76"/>
      <c r="E1269" s="76"/>
      <c r="F1269" s="75"/>
      <c r="G1269" s="75"/>
    </row>
    <row r="1270" spans="1:7" ht="27.75" thickBot="1">
      <c r="A1270" s="73" t="s">
        <v>317</v>
      </c>
      <c r="B1270" s="70" t="s">
        <v>318</v>
      </c>
      <c r="C1270" s="75"/>
      <c r="D1270" s="75"/>
      <c r="E1270" s="75"/>
      <c r="F1270" s="75"/>
      <c r="G1270" s="75"/>
    </row>
    <row r="1271" spans="1:7" ht="54.75" thickBot="1">
      <c r="A1271" s="73" t="s">
        <v>319</v>
      </c>
      <c r="B1271" s="70" t="s">
        <v>320</v>
      </c>
      <c r="C1271" s="75"/>
      <c r="D1271" s="75"/>
      <c r="E1271" s="75"/>
      <c r="F1271" s="75"/>
      <c r="G1271" s="75"/>
    </row>
    <row r="1272" spans="1:7" ht="27.75" thickBot="1">
      <c r="A1272" s="73" t="s">
        <v>322</v>
      </c>
      <c r="B1272" s="70" t="s">
        <v>323</v>
      </c>
      <c r="C1272" s="75"/>
      <c r="D1272" s="75"/>
      <c r="E1272" s="75"/>
      <c r="F1272" s="75"/>
      <c r="G1272" s="75"/>
    </row>
    <row r="1273" spans="1:7" ht="27.75" thickBot="1">
      <c r="A1273" s="73" t="s">
        <v>324</v>
      </c>
      <c r="B1273" s="70" t="s">
        <v>325</v>
      </c>
      <c r="C1273" s="76" t="s">
        <v>321</v>
      </c>
      <c r="D1273" s="75"/>
      <c r="E1273" s="76" t="s">
        <v>396</v>
      </c>
      <c r="F1273" s="75"/>
      <c r="G1273" s="75"/>
    </row>
    <row r="1274" spans="1:7" ht="13.5">
      <c r="A1274" s="77"/>
      <c r="B1274" s="78"/>
      <c r="C1274" s="80"/>
      <c r="D1274" s="79"/>
      <c r="E1274" s="80"/>
      <c r="F1274" s="79"/>
      <c r="G1274" s="79"/>
    </row>
    <row r="1275" spans="1:7" ht="12.75">
      <c r="A1275" s="60" t="s">
        <v>448</v>
      </c>
      <c r="B1275" s="60"/>
      <c r="C1275" s="513" t="s">
        <v>75</v>
      </c>
      <c r="D1275" s="514"/>
      <c r="E1275" s="514"/>
      <c r="F1275" s="514"/>
      <c r="G1275" s="514"/>
    </row>
    <row r="1276" spans="3:7" ht="12" thickBot="1">
      <c r="C1276" s="65"/>
      <c r="D1276" s="65"/>
      <c r="E1276" s="65"/>
      <c r="F1276" s="65"/>
      <c r="G1276" s="65"/>
    </row>
    <row r="1277" spans="1:7" ht="12" thickBot="1">
      <c r="A1277" s="515" t="s">
        <v>267</v>
      </c>
      <c r="B1277" s="516" t="s">
        <v>268</v>
      </c>
      <c r="C1277" s="515" t="s">
        <v>269</v>
      </c>
      <c r="D1277" s="515"/>
      <c r="E1277" s="515"/>
      <c r="F1277" s="516" t="s">
        <v>270</v>
      </c>
      <c r="G1277" s="516" t="s">
        <v>271</v>
      </c>
    </row>
    <row r="1278" spans="1:7" ht="21.75" thickBot="1">
      <c r="A1278" s="515"/>
      <c r="B1278" s="516"/>
      <c r="C1278" s="66" t="s">
        <v>272</v>
      </c>
      <c r="D1278" s="516" t="s">
        <v>273</v>
      </c>
      <c r="E1278" s="515"/>
      <c r="F1278" s="516"/>
      <c r="G1278" s="516"/>
    </row>
    <row r="1279" spans="1:7" ht="12" thickBot="1">
      <c r="A1279" s="68">
        <v>1</v>
      </c>
      <c r="B1279" s="68">
        <v>2</v>
      </c>
      <c r="C1279" s="68">
        <v>3</v>
      </c>
      <c r="D1279" s="511">
        <v>4</v>
      </c>
      <c r="E1279" s="511"/>
      <c r="F1279" s="68">
        <v>5</v>
      </c>
      <c r="G1279" s="68">
        <v>6</v>
      </c>
    </row>
    <row r="1280" spans="1:7" ht="14.25" thickBot="1">
      <c r="A1280" s="69">
        <v>1</v>
      </c>
      <c r="B1280" s="70" t="s">
        <v>274</v>
      </c>
      <c r="C1280" s="74"/>
      <c r="D1280" s="512"/>
      <c r="E1280" s="512"/>
      <c r="F1280" s="71"/>
      <c r="G1280" s="72"/>
    </row>
    <row r="1281" spans="1:7" ht="14.25" thickBot="1">
      <c r="A1281" s="73" t="s">
        <v>275</v>
      </c>
      <c r="B1281" s="70" t="s">
        <v>276</v>
      </c>
      <c r="C1281" s="75"/>
      <c r="D1281" s="75"/>
      <c r="E1281" s="75"/>
      <c r="F1281" s="75"/>
      <c r="G1281" s="75"/>
    </row>
    <row r="1282" spans="1:7" ht="14.25" thickBot="1">
      <c r="A1282" s="73" t="s">
        <v>277</v>
      </c>
      <c r="B1282" s="70" t="s">
        <v>278</v>
      </c>
      <c r="C1282" s="75"/>
      <c r="D1282" s="75"/>
      <c r="E1282" s="75"/>
      <c r="F1282" s="75"/>
      <c r="G1282" s="75"/>
    </row>
    <row r="1283" spans="1:7" ht="27.75" thickBot="1">
      <c r="A1283" s="73" t="s">
        <v>280</v>
      </c>
      <c r="B1283" s="70" t="s">
        <v>281</v>
      </c>
      <c r="C1283" s="76" t="s">
        <v>279</v>
      </c>
      <c r="D1283" s="76" t="s">
        <v>395</v>
      </c>
      <c r="E1283" s="76" t="s">
        <v>383</v>
      </c>
      <c r="F1283" s="75"/>
      <c r="G1283" s="75"/>
    </row>
    <row r="1284" spans="1:7" ht="54.75" thickBot="1">
      <c r="A1284" s="73" t="s">
        <v>283</v>
      </c>
      <c r="B1284" s="70" t="s">
        <v>284</v>
      </c>
      <c r="C1284" s="75"/>
      <c r="D1284" s="75"/>
      <c r="E1284" s="75"/>
      <c r="F1284" s="75"/>
      <c r="G1284" s="75"/>
    </row>
    <row r="1285" spans="1:7" ht="14.25" thickBot="1">
      <c r="A1285" s="73" t="s">
        <v>285</v>
      </c>
      <c r="B1285" s="70" t="s">
        <v>286</v>
      </c>
      <c r="C1285" s="75"/>
      <c r="D1285" s="75"/>
      <c r="E1285" s="75"/>
      <c r="F1285" s="75"/>
      <c r="G1285" s="75"/>
    </row>
    <row r="1286" spans="1:7" ht="14.25" thickBot="1">
      <c r="A1286" s="73" t="s">
        <v>289</v>
      </c>
      <c r="B1286" s="70" t="s">
        <v>290</v>
      </c>
      <c r="C1286" s="75"/>
      <c r="D1286" s="75"/>
      <c r="E1286" s="75"/>
      <c r="F1286" s="75"/>
      <c r="G1286" s="75"/>
    </row>
    <row r="1287" spans="1:7" ht="14.25" thickBot="1">
      <c r="A1287" s="69">
        <v>2</v>
      </c>
      <c r="B1287" s="70" t="s">
        <v>291</v>
      </c>
      <c r="C1287" s="75"/>
      <c r="D1287" s="75"/>
      <c r="E1287" s="75"/>
      <c r="F1287" s="75"/>
      <c r="G1287" s="75"/>
    </row>
    <row r="1288" spans="1:7" ht="27.75" thickBot="1">
      <c r="A1288" s="73" t="s">
        <v>292</v>
      </c>
      <c r="B1288" s="70" t="s">
        <v>293</v>
      </c>
      <c r="C1288" s="76" t="s">
        <v>449</v>
      </c>
      <c r="D1288" s="75"/>
      <c r="E1288" s="76" t="s">
        <v>432</v>
      </c>
      <c r="F1288" s="75"/>
      <c r="G1288" s="75"/>
    </row>
    <row r="1289" spans="1:7" ht="54.75" thickBot="1">
      <c r="A1289" s="73" t="s">
        <v>295</v>
      </c>
      <c r="B1289" s="70" t="s">
        <v>296</v>
      </c>
      <c r="C1289" s="75"/>
      <c r="D1289" s="75"/>
      <c r="E1289" s="75"/>
      <c r="F1289" s="75"/>
      <c r="G1289" s="75"/>
    </row>
    <row r="1290" spans="1:7" ht="27.75" thickBot="1">
      <c r="A1290" s="73" t="s">
        <v>297</v>
      </c>
      <c r="B1290" s="70" t="s">
        <v>298</v>
      </c>
      <c r="C1290" s="75"/>
      <c r="D1290" s="75"/>
      <c r="E1290" s="75"/>
      <c r="F1290" s="75"/>
      <c r="G1290" s="75"/>
    </row>
    <row r="1291" spans="1:7" ht="41.25" thickBot="1">
      <c r="A1291" s="69">
        <v>3</v>
      </c>
      <c r="B1291" s="70" t="s">
        <v>299</v>
      </c>
      <c r="C1291" s="75"/>
      <c r="D1291" s="75"/>
      <c r="E1291" s="75"/>
      <c r="F1291" s="75"/>
      <c r="G1291" s="75"/>
    </row>
    <row r="1292" spans="1:7" ht="27.75" thickBot="1">
      <c r="A1292" s="73" t="s">
        <v>300</v>
      </c>
      <c r="B1292" s="70" t="s">
        <v>301</v>
      </c>
      <c r="C1292" s="75"/>
      <c r="D1292" s="75"/>
      <c r="E1292" s="75"/>
      <c r="F1292" s="75"/>
      <c r="G1292" s="75"/>
    </row>
    <row r="1293" spans="1:7" ht="14.25" thickBot="1">
      <c r="A1293" s="73" t="s">
        <v>303</v>
      </c>
      <c r="B1293" s="70" t="s">
        <v>304</v>
      </c>
      <c r="C1293" s="76" t="s">
        <v>395</v>
      </c>
      <c r="D1293" s="75"/>
      <c r="E1293" s="76" t="s">
        <v>389</v>
      </c>
      <c r="F1293" s="75"/>
      <c r="G1293" s="75"/>
    </row>
    <row r="1294" spans="1:7" ht="14.25" thickBot="1">
      <c r="A1294" s="73" t="s">
        <v>307</v>
      </c>
      <c r="B1294" s="70" t="s">
        <v>308</v>
      </c>
      <c r="C1294" s="75"/>
      <c r="D1294" s="75"/>
      <c r="E1294" s="75"/>
      <c r="F1294" s="75"/>
      <c r="G1294" s="75"/>
    </row>
    <row r="1295" spans="1:7" ht="14.25" thickBot="1">
      <c r="A1295" s="73" t="s">
        <v>310</v>
      </c>
      <c r="B1295" s="70" t="s">
        <v>311</v>
      </c>
      <c r="C1295" s="75"/>
      <c r="D1295" s="75"/>
      <c r="E1295" s="75"/>
      <c r="F1295" s="75"/>
      <c r="G1295" s="75"/>
    </row>
    <row r="1296" spans="1:7" ht="14.25" thickBot="1">
      <c r="A1296" s="73" t="s">
        <v>313</v>
      </c>
      <c r="B1296" s="70" t="s">
        <v>314</v>
      </c>
      <c r="C1296" s="75"/>
      <c r="D1296" s="75"/>
      <c r="E1296" s="75"/>
      <c r="F1296" s="75"/>
      <c r="G1296" s="75"/>
    </row>
    <row r="1297" spans="1:7" ht="14.25" thickBot="1">
      <c r="A1297" s="69">
        <v>4</v>
      </c>
      <c r="B1297" s="70" t="s">
        <v>316</v>
      </c>
      <c r="C1297" s="76"/>
      <c r="D1297" s="75"/>
      <c r="E1297" s="76"/>
      <c r="F1297" s="75"/>
      <c r="G1297" s="75"/>
    </row>
    <row r="1298" spans="1:7" ht="27.75" thickBot="1">
      <c r="A1298" s="73" t="s">
        <v>317</v>
      </c>
      <c r="B1298" s="70" t="s">
        <v>318</v>
      </c>
      <c r="C1298" s="75"/>
      <c r="D1298" s="75"/>
      <c r="E1298" s="75"/>
      <c r="F1298" s="75"/>
      <c r="G1298" s="75"/>
    </row>
    <row r="1299" spans="1:7" ht="54.75" thickBot="1">
      <c r="A1299" s="73" t="s">
        <v>319</v>
      </c>
      <c r="B1299" s="70" t="s">
        <v>320</v>
      </c>
      <c r="C1299" s="75"/>
      <c r="D1299" s="75"/>
      <c r="E1299" s="75"/>
      <c r="F1299" s="75"/>
      <c r="G1299" s="75"/>
    </row>
    <row r="1300" spans="1:7" ht="27.75" thickBot="1">
      <c r="A1300" s="73" t="s">
        <v>322</v>
      </c>
      <c r="B1300" s="70" t="s">
        <v>323</v>
      </c>
      <c r="C1300" s="75"/>
      <c r="D1300" s="75"/>
      <c r="E1300" s="75"/>
      <c r="F1300" s="75"/>
      <c r="G1300" s="75"/>
    </row>
    <row r="1301" spans="1:7" ht="27.75" thickBot="1">
      <c r="A1301" s="73" t="s">
        <v>324</v>
      </c>
      <c r="B1301" s="70" t="s">
        <v>325</v>
      </c>
      <c r="C1301" s="76" t="s">
        <v>326</v>
      </c>
      <c r="D1301" s="75"/>
      <c r="E1301" s="76" t="s">
        <v>389</v>
      </c>
      <c r="F1301" s="75"/>
      <c r="G1301" s="75"/>
    </row>
    <row r="1302" spans="1:7" ht="13.5">
      <c r="A1302" s="77"/>
      <c r="B1302" s="78"/>
      <c r="C1302" s="79"/>
      <c r="D1302" s="79"/>
      <c r="E1302" s="79"/>
      <c r="F1302" s="79"/>
      <c r="G1302" s="79"/>
    </row>
    <row r="1303" spans="1:7" ht="12.75">
      <c r="A1303" s="60" t="s">
        <v>450</v>
      </c>
      <c r="B1303" s="60"/>
      <c r="C1303" s="513" t="s">
        <v>76</v>
      </c>
      <c r="D1303" s="514"/>
      <c r="E1303" s="514"/>
      <c r="F1303" s="514"/>
      <c r="G1303" s="514"/>
    </row>
    <row r="1304" spans="3:7" ht="12" thickBot="1">
      <c r="C1304" s="65"/>
      <c r="D1304" s="65"/>
      <c r="E1304" s="65"/>
      <c r="F1304" s="65"/>
      <c r="G1304" s="65"/>
    </row>
    <row r="1305" spans="1:7" ht="12" thickBot="1">
      <c r="A1305" s="515" t="s">
        <v>267</v>
      </c>
      <c r="B1305" s="516" t="s">
        <v>268</v>
      </c>
      <c r="C1305" s="515" t="s">
        <v>269</v>
      </c>
      <c r="D1305" s="515"/>
      <c r="E1305" s="515"/>
      <c r="F1305" s="516" t="s">
        <v>270</v>
      </c>
      <c r="G1305" s="516" t="s">
        <v>271</v>
      </c>
    </row>
    <row r="1306" spans="1:7" ht="21.75" thickBot="1">
      <c r="A1306" s="515"/>
      <c r="B1306" s="516"/>
      <c r="C1306" s="66" t="s">
        <v>272</v>
      </c>
      <c r="D1306" s="516" t="s">
        <v>273</v>
      </c>
      <c r="E1306" s="515"/>
      <c r="F1306" s="516"/>
      <c r="G1306" s="516"/>
    </row>
    <row r="1307" spans="1:7" ht="12" thickBot="1">
      <c r="A1307" s="68">
        <v>1</v>
      </c>
      <c r="B1307" s="68">
        <v>2</v>
      </c>
      <c r="C1307" s="68">
        <v>3</v>
      </c>
      <c r="D1307" s="511">
        <v>4</v>
      </c>
      <c r="E1307" s="511"/>
      <c r="F1307" s="68">
        <v>5</v>
      </c>
      <c r="G1307" s="68">
        <v>6</v>
      </c>
    </row>
    <row r="1308" spans="1:7" ht="14.25" thickBot="1">
      <c r="A1308" s="69">
        <v>1</v>
      </c>
      <c r="B1308" s="70" t="s">
        <v>274</v>
      </c>
      <c r="C1308" s="74"/>
      <c r="D1308" s="512"/>
      <c r="E1308" s="512"/>
      <c r="F1308" s="71"/>
      <c r="G1308" s="72"/>
    </row>
    <row r="1309" spans="1:7" ht="14.25" thickBot="1">
      <c r="A1309" s="73" t="s">
        <v>275</v>
      </c>
      <c r="B1309" s="70" t="s">
        <v>276</v>
      </c>
      <c r="C1309" s="75"/>
      <c r="D1309" s="75"/>
      <c r="E1309" s="75"/>
      <c r="F1309" s="75"/>
      <c r="G1309" s="75"/>
    </row>
    <row r="1310" spans="1:7" ht="14.25" thickBot="1">
      <c r="A1310" s="73" t="s">
        <v>277</v>
      </c>
      <c r="B1310" s="70" t="s">
        <v>278</v>
      </c>
      <c r="C1310" s="75"/>
      <c r="D1310" s="75"/>
      <c r="E1310" s="75"/>
      <c r="F1310" s="75"/>
      <c r="G1310" s="75"/>
    </row>
    <row r="1311" spans="1:7" ht="27.75" thickBot="1">
      <c r="A1311" s="73" t="s">
        <v>280</v>
      </c>
      <c r="B1311" s="70" t="s">
        <v>281</v>
      </c>
      <c r="C1311" s="76" t="s">
        <v>279</v>
      </c>
      <c r="D1311" s="76" t="s">
        <v>395</v>
      </c>
      <c r="E1311" s="76" t="s">
        <v>383</v>
      </c>
      <c r="F1311" s="75"/>
      <c r="G1311" s="75"/>
    </row>
    <row r="1312" spans="1:7" ht="54.75" thickBot="1">
      <c r="A1312" s="73" t="s">
        <v>283</v>
      </c>
      <c r="B1312" s="70" t="s">
        <v>284</v>
      </c>
      <c r="C1312" s="75"/>
      <c r="D1312" s="75"/>
      <c r="E1312" s="75"/>
      <c r="F1312" s="75"/>
      <c r="G1312" s="75"/>
    </row>
    <row r="1313" spans="1:7" ht="14.25" thickBot="1">
      <c r="A1313" s="73" t="s">
        <v>285</v>
      </c>
      <c r="B1313" s="70" t="s">
        <v>286</v>
      </c>
      <c r="C1313" s="75"/>
      <c r="D1313" s="75"/>
      <c r="E1313" s="75"/>
      <c r="F1313" s="75"/>
      <c r="G1313" s="75"/>
    </row>
    <row r="1314" spans="1:7" ht="14.25" thickBot="1">
      <c r="A1314" s="73" t="s">
        <v>289</v>
      </c>
      <c r="B1314" s="70" t="s">
        <v>290</v>
      </c>
      <c r="C1314" s="75"/>
      <c r="D1314" s="75"/>
      <c r="E1314" s="75"/>
      <c r="F1314" s="75"/>
      <c r="G1314" s="75"/>
    </row>
    <row r="1315" spans="1:7" ht="14.25" thickBot="1">
      <c r="A1315" s="69">
        <v>2</v>
      </c>
      <c r="B1315" s="70" t="s">
        <v>291</v>
      </c>
      <c r="C1315" s="75"/>
      <c r="D1315" s="75"/>
      <c r="E1315" s="75"/>
      <c r="F1315" s="75"/>
      <c r="G1315" s="75"/>
    </row>
    <row r="1316" spans="1:7" ht="27.75" thickBot="1">
      <c r="A1316" s="73" t="s">
        <v>292</v>
      </c>
      <c r="B1316" s="70" t="s">
        <v>293</v>
      </c>
      <c r="C1316" s="76" t="s">
        <v>449</v>
      </c>
      <c r="D1316" s="75"/>
      <c r="E1316" s="76" t="s">
        <v>432</v>
      </c>
      <c r="F1316" s="75"/>
      <c r="G1316" s="75"/>
    </row>
    <row r="1317" spans="1:7" ht="54.75" thickBot="1">
      <c r="A1317" s="73" t="s">
        <v>295</v>
      </c>
      <c r="B1317" s="70" t="s">
        <v>296</v>
      </c>
      <c r="C1317" s="75"/>
      <c r="D1317" s="75"/>
      <c r="E1317" s="75" t="s">
        <v>178</v>
      </c>
      <c r="F1317" s="75"/>
      <c r="G1317" s="75"/>
    </row>
    <row r="1318" spans="1:7" ht="27.75" thickBot="1">
      <c r="A1318" s="73" t="s">
        <v>297</v>
      </c>
      <c r="B1318" s="70" t="s">
        <v>298</v>
      </c>
      <c r="C1318" s="75"/>
      <c r="D1318" s="75"/>
      <c r="E1318" s="75"/>
      <c r="F1318" s="75"/>
      <c r="G1318" s="75"/>
    </row>
    <row r="1319" spans="1:7" ht="41.25" thickBot="1">
      <c r="A1319" s="69">
        <v>3</v>
      </c>
      <c r="B1319" s="70" t="s">
        <v>299</v>
      </c>
      <c r="C1319" s="75"/>
      <c r="D1319" s="75"/>
      <c r="E1319" s="75"/>
      <c r="F1319" s="75"/>
      <c r="G1319" s="75"/>
    </row>
    <row r="1320" spans="1:7" ht="27.75" thickBot="1">
      <c r="A1320" s="73" t="s">
        <v>300</v>
      </c>
      <c r="B1320" s="70" t="s">
        <v>301</v>
      </c>
      <c r="C1320" s="75"/>
      <c r="D1320" s="75"/>
      <c r="E1320" s="75"/>
      <c r="F1320" s="75"/>
      <c r="G1320" s="75"/>
    </row>
    <row r="1321" spans="1:7" ht="14.25" thickBot="1">
      <c r="A1321" s="73" t="s">
        <v>303</v>
      </c>
      <c r="B1321" s="70" t="s">
        <v>304</v>
      </c>
      <c r="C1321" s="76" t="s">
        <v>395</v>
      </c>
      <c r="D1321" s="75"/>
      <c r="E1321" s="76" t="s">
        <v>389</v>
      </c>
      <c r="F1321" s="75"/>
      <c r="G1321" s="75"/>
    </row>
    <row r="1322" spans="1:7" ht="14.25" thickBot="1">
      <c r="A1322" s="73" t="s">
        <v>307</v>
      </c>
      <c r="B1322" s="70" t="s">
        <v>308</v>
      </c>
      <c r="C1322" s="75"/>
      <c r="D1322" s="75"/>
      <c r="E1322" s="75"/>
      <c r="F1322" s="75"/>
      <c r="G1322" s="75"/>
    </row>
    <row r="1323" spans="1:7" ht="14.25" thickBot="1">
      <c r="A1323" s="73" t="s">
        <v>310</v>
      </c>
      <c r="B1323" s="70" t="s">
        <v>311</v>
      </c>
      <c r="C1323" s="75"/>
      <c r="D1323" s="75"/>
      <c r="E1323" s="75"/>
      <c r="F1323" s="75"/>
      <c r="G1323" s="75"/>
    </row>
    <row r="1324" spans="1:7" ht="14.25" thickBot="1">
      <c r="A1324" s="73" t="s">
        <v>313</v>
      </c>
      <c r="B1324" s="70" t="s">
        <v>314</v>
      </c>
      <c r="C1324" s="75"/>
      <c r="D1324" s="75"/>
      <c r="E1324" s="75"/>
      <c r="F1324" s="75"/>
      <c r="G1324" s="75"/>
    </row>
    <row r="1325" spans="1:7" ht="14.25" thickBot="1">
      <c r="A1325" s="69">
        <v>4</v>
      </c>
      <c r="B1325" s="70" t="s">
        <v>316</v>
      </c>
      <c r="C1325" s="76"/>
      <c r="D1325" s="75"/>
      <c r="E1325" s="76"/>
      <c r="F1325" s="75"/>
      <c r="G1325" s="75"/>
    </row>
    <row r="1326" spans="1:7" ht="27.75" thickBot="1">
      <c r="A1326" s="73" t="s">
        <v>317</v>
      </c>
      <c r="B1326" s="70" t="s">
        <v>318</v>
      </c>
      <c r="C1326" s="75"/>
      <c r="D1326" s="75"/>
      <c r="E1326" s="75"/>
      <c r="F1326" s="75"/>
      <c r="G1326" s="75"/>
    </row>
    <row r="1327" spans="1:7" ht="54.75" thickBot="1">
      <c r="A1327" s="73" t="s">
        <v>319</v>
      </c>
      <c r="B1327" s="70" t="s">
        <v>320</v>
      </c>
      <c r="C1327" s="75"/>
      <c r="D1327" s="75"/>
      <c r="E1327" s="75"/>
      <c r="F1327" s="75"/>
      <c r="G1327" s="75"/>
    </row>
    <row r="1328" spans="1:7" ht="27.75" thickBot="1">
      <c r="A1328" s="73" t="s">
        <v>322</v>
      </c>
      <c r="B1328" s="70" t="s">
        <v>323</v>
      </c>
      <c r="C1328" s="75"/>
      <c r="D1328" s="75"/>
      <c r="E1328" s="75"/>
      <c r="F1328" s="75"/>
      <c r="G1328" s="75"/>
    </row>
    <row r="1329" spans="1:7" ht="27.75" thickBot="1">
      <c r="A1329" s="73" t="s">
        <v>324</v>
      </c>
      <c r="B1329" s="70" t="s">
        <v>325</v>
      </c>
      <c r="C1329" s="76" t="s">
        <v>326</v>
      </c>
      <c r="D1329" s="75"/>
      <c r="E1329" s="76" t="s">
        <v>389</v>
      </c>
      <c r="F1329" s="75"/>
      <c r="G1329" s="75"/>
    </row>
    <row r="1330" spans="3:5" ht="11.25">
      <c r="C1330" s="79"/>
      <c r="D1330" s="79"/>
      <c r="E1330" s="79"/>
    </row>
    <row r="1333" ht="11.25">
      <c r="G1333" s="51" t="s">
        <v>178</v>
      </c>
    </row>
  </sheetData>
  <sheetProtection/>
  <mergeCells count="423">
    <mergeCell ref="D439:E439"/>
    <mergeCell ref="D440:E440"/>
    <mergeCell ref="A437:A438"/>
    <mergeCell ref="B437:B438"/>
    <mergeCell ref="C437:E437"/>
    <mergeCell ref="F437:F438"/>
    <mergeCell ref="G437:G438"/>
    <mergeCell ref="D438:E438"/>
    <mergeCell ref="A5:G5"/>
    <mergeCell ref="C15:G15"/>
    <mergeCell ref="A18:A19"/>
    <mergeCell ref="B18:B19"/>
    <mergeCell ref="C18:E18"/>
    <mergeCell ref="F18:F19"/>
    <mergeCell ref="G18:G19"/>
    <mergeCell ref="D19:E19"/>
    <mergeCell ref="D20:E20"/>
    <mergeCell ref="D22:E22"/>
    <mergeCell ref="C43:G43"/>
    <mergeCell ref="A45:A46"/>
    <mergeCell ref="B45:B46"/>
    <mergeCell ref="C45:E45"/>
    <mergeCell ref="F45:F46"/>
    <mergeCell ref="G45:G46"/>
    <mergeCell ref="D46:E46"/>
    <mergeCell ref="D47:E47"/>
    <mergeCell ref="D48:E48"/>
    <mergeCell ref="C71:G71"/>
    <mergeCell ref="A73:A74"/>
    <mergeCell ref="B73:B74"/>
    <mergeCell ref="C73:E73"/>
    <mergeCell ref="F73:F74"/>
    <mergeCell ref="G73:G74"/>
    <mergeCell ref="D74:E74"/>
    <mergeCell ref="D75:E75"/>
    <mergeCell ref="D76:E76"/>
    <mergeCell ref="C99:G99"/>
    <mergeCell ref="A101:A102"/>
    <mergeCell ref="B101:B102"/>
    <mergeCell ref="C101:E101"/>
    <mergeCell ref="F101:F102"/>
    <mergeCell ref="G101:G102"/>
    <mergeCell ref="D102:E102"/>
    <mergeCell ref="D103:E103"/>
    <mergeCell ref="D104:E104"/>
    <mergeCell ref="C127:G127"/>
    <mergeCell ref="A129:A130"/>
    <mergeCell ref="B129:B130"/>
    <mergeCell ref="C129:E129"/>
    <mergeCell ref="F129:F130"/>
    <mergeCell ref="G129:G130"/>
    <mergeCell ref="D130:E130"/>
    <mergeCell ref="D131:E131"/>
    <mergeCell ref="D132:E132"/>
    <mergeCell ref="C155:G155"/>
    <mergeCell ref="A157:A158"/>
    <mergeCell ref="B157:B158"/>
    <mergeCell ref="C157:E157"/>
    <mergeCell ref="F157:F158"/>
    <mergeCell ref="G157:G158"/>
    <mergeCell ref="D158:E158"/>
    <mergeCell ref="D159:E159"/>
    <mergeCell ref="D160:E160"/>
    <mergeCell ref="C183:G183"/>
    <mergeCell ref="A185:A186"/>
    <mergeCell ref="B185:B186"/>
    <mergeCell ref="C185:E185"/>
    <mergeCell ref="F185:F186"/>
    <mergeCell ref="G185:G186"/>
    <mergeCell ref="D186:E186"/>
    <mergeCell ref="D187:E187"/>
    <mergeCell ref="D188:E188"/>
    <mergeCell ref="A213:A214"/>
    <mergeCell ref="B213:B214"/>
    <mergeCell ref="C213:E213"/>
    <mergeCell ref="F213:F214"/>
    <mergeCell ref="G213:G214"/>
    <mergeCell ref="D214:E214"/>
    <mergeCell ref="D215:E215"/>
    <mergeCell ref="D216:E216"/>
    <mergeCell ref="C239:G239"/>
    <mergeCell ref="A241:A242"/>
    <mergeCell ref="B241:B242"/>
    <mergeCell ref="C241:E241"/>
    <mergeCell ref="F241:F242"/>
    <mergeCell ref="G241:G242"/>
    <mergeCell ref="D242:E242"/>
    <mergeCell ref="D243:E243"/>
    <mergeCell ref="D244:E244"/>
    <mergeCell ref="C267:G267"/>
    <mergeCell ref="A269:A270"/>
    <mergeCell ref="B269:B270"/>
    <mergeCell ref="C269:E269"/>
    <mergeCell ref="F269:F270"/>
    <mergeCell ref="G269:G270"/>
    <mergeCell ref="D270:E270"/>
    <mergeCell ref="D271:E271"/>
    <mergeCell ref="D272:E272"/>
    <mergeCell ref="C295:G295"/>
    <mergeCell ref="A297:A298"/>
    <mergeCell ref="B297:B298"/>
    <mergeCell ref="C297:E297"/>
    <mergeCell ref="F297:F298"/>
    <mergeCell ref="G297:G298"/>
    <mergeCell ref="D298:E298"/>
    <mergeCell ref="D299:E299"/>
    <mergeCell ref="D300:E300"/>
    <mergeCell ref="C323:G323"/>
    <mergeCell ref="A325:A326"/>
    <mergeCell ref="B325:B326"/>
    <mergeCell ref="C325:E325"/>
    <mergeCell ref="F325:F326"/>
    <mergeCell ref="G325:G326"/>
    <mergeCell ref="D326:E326"/>
    <mergeCell ref="D327:E327"/>
    <mergeCell ref="D328:E328"/>
    <mergeCell ref="C351:G351"/>
    <mergeCell ref="A353:A354"/>
    <mergeCell ref="B353:B354"/>
    <mergeCell ref="C353:E353"/>
    <mergeCell ref="F353:F354"/>
    <mergeCell ref="G353:G354"/>
    <mergeCell ref="D354:E354"/>
    <mergeCell ref="D355:E355"/>
    <mergeCell ref="D356:E356"/>
    <mergeCell ref="C379:G379"/>
    <mergeCell ref="A381:A382"/>
    <mergeCell ref="B381:B382"/>
    <mergeCell ref="C381:E381"/>
    <mergeCell ref="F381:F382"/>
    <mergeCell ref="G381:G382"/>
    <mergeCell ref="D382:E382"/>
    <mergeCell ref="D383:E383"/>
    <mergeCell ref="D384:E384"/>
    <mergeCell ref="C407:G407"/>
    <mergeCell ref="A409:A410"/>
    <mergeCell ref="B409:B410"/>
    <mergeCell ref="C409:E409"/>
    <mergeCell ref="F409:F410"/>
    <mergeCell ref="G409:G410"/>
    <mergeCell ref="D410:E410"/>
    <mergeCell ref="D411:E411"/>
    <mergeCell ref="D412:E412"/>
    <mergeCell ref="C463:G463"/>
    <mergeCell ref="A465:A466"/>
    <mergeCell ref="B465:B466"/>
    <mergeCell ref="C465:E465"/>
    <mergeCell ref="F465:F466"/>
    <mergeCell ref="G465:G466"/>
    <mergeCell ref="D466:E466"/>
    <mergeCell ref="C435:G435"/>
    <mergeCell ref="D467:E467"/>
    <mergeCell ref="D468:E468"/>
    <mergeCell ref="C491:G491"/>
    <mergeCell ref="A493:A494"/>
    <mergeCell ref="B493:B494"/>
    <mergeCell ref="C493:E493"/>
    <mergeCell ref="F493:F494"/>
    <mergeCell ref="G493:G494"/>
    <mergeCell ref="D494:E494"/>
    <mergeCell ref="D495:E495"/>
    <mergeCell ref="D496:E496"/>
    <mergeCell ref="C519:G519"/>
    <mergeCell ref="A521:A522"/>
    <mergeCell ref="B521:B522"/>
    <mergeCell ref="C521:E521"/>
    <mergeCell ref="F521:F522"/>
    <mergeCell ref="G521:G522"/>
    <mergeCell ref="D522:E522"/>
    <mergeCell ref="D523:E523"/>
    <mergeCell ref="D524:E524"/>
    <mergeCell ref="C547:G547"/>
    <mergeCell ref="A549:A550"/>
    <mergeCell ref="B549:B550"/>
    <mergeCell ref="C549:E549"/>
    <mergeCell ref="F549:F550"/>
    <mergeCell ref="G549:G550"/>
    <mergeCell ref="D550:E550"/>
    <mergeCell ref="D551:E551"/>
    <mergeCell ref="D552:E552"/>
    <mergeCell ref="C575:G575"/>
    <mergeCell ref="A577:A578"/>
    <mergeCell ref="B577:B578"/>
    <mergeCell ref="C577:E577"/>
    <mergeCell ref="F577:F578"/>
    <mergeCell ref="G577:G578"/>
    <mergeCell ref="D578:E578"/>
    <mergeCell ref="D579:E579"/>
    <mergeCell ref="D580:E580"/>
    <mergeCell ref="C603:G603"/>
    <mergeCell ref="A605:A606"/>
    <mergeCell ref="B605:B606"/>
    <mergeCell ref="C605:E605"/>
    <mergeCell ref="F605:F606"/>
    <mergeCell ref="G605:G606"/>
    <mergeCell ref="D606:E606"/>
    <mergeCell ref="D607:E607"/>
    <mergeCell ref="D608:E608"/>
    <mergeCell ref="C631:G631"/>
    <mergeCell ref="A633:A634"/>
    <mergeCell ref="B633:B634"/>
    <mergeCell ref="C633:E633"/>
    <mergeCell ref="F633:F634"/>
    <mergeCell ref="G633:G634"/>
    <mergeCell ref="D634:E634"/>
    <mergeCell ref="D635:E635"/>
    <mergeCell ref="D636:E636"/>
    <mergeCell ref="C659:G659"/>
    <mergeCell ref="A661:A662"/>
    <mergeCell ref="B661:B662"/>
    <mergeCell ref="C661:E661"/>
    <mergeCell ref="F661:F662"/>
    <mergeCell ref="G661:G662"/>
    <mergeCell ref="D662:E662"/>
    <mergeCell ref="D663:E663"/>
    <mergeCell ref="D664:E664"/>
    <mergeCell ref="C687:G687"/>
    <mergeCell ref="A689:A690"/>
    <mergeCell ref="B689:B690"/>
    <mergeCell ref="C689:E689"/>
    <mergeCell ref="F689:F690"/>
    <mergeCell ref="G689:G690"/>
    <mergeCell ref="D690:E690"/>
    <mergeCell ref="D691:E691"/>
    <mergeCell ref="D692:E692"/>
    <mergeCell ref="C715:G715"/>
    <mergeCell ref="A717:A718"/>
    <mergeCell ref="B717:B718"/>
    <mergeCell ref="C717:E717"/>
    <mergeCell ref="F717:F718"/>
    <mergeCell ref="G717:G718"/>
    <mergeCell ref="D718:E718"/>
    <mergeCell ref="D719:E719"/>
    <mergeCell ref="D720:E720"/>
    <mergeCell ref="C743:G743"/>
    <mergeCell ref="A745:A746"/>
    <mergeCell ref="B745:B746"/>
    <mergeCell ref="C745:E745"/>
    <mergeCell ref="F745:F746"/>
    <mergeCell ref="G745:G746"/>
    <mergeCell ref="D746:E746"/>
    <mergeCell ref="D747:E747"/>
    <mergeCell ref="D748:E748"/>
    <mergeCell ref="C771:G771"/>
    <mergeCell ref="A773:A774"/>
    <mergeCell ref="B773:B774"/>
    <mergeCell ref="C773:E773"/>
    <mergeCell ref="F773:F774"/>
    <mergeCell ref="G773:G774"/>
    <mergeCell ref="D774:E774"/>
    <mergeCell ref="D775:E775"/>
    <mergeCell ref="D776:E776"/>
    <mergeCell ref="C799:G799"/>
    <mergeCell ref="A801:A802"/>
    <mergeCell ref="B801:B802"/>
    <mergeCell ref="C801:E801"/>
    <mergeCell ref="F801:F802"/>
    <mergeCell ref="G801:G802"/>
    <mergeCell ref="D802:E802"/>
    <mergeCell ref="D803:E803"/>
    <mergeCell ref="D804:E804"/>
    <mergeCell ref="C827:G827"/>
    <mergeCell ref="A829:A830"/>
    <mergeCell ref="B829:B830"/>
    <mergeCell ref="C829:E829"/>
    <mergeCell ref="F829:F830"/>
    <mergeCell ref="G829:G830"/>
    <mergeCell ref="D830:E830"/>
    <mergeCell ref="D831:E831"/>
    <mergeCell ref="D832:E832"/>
    <mergeCell ref="C855:G855"/>
    <mergeCell ref="A857:A858"/>
    <mergeCell ref="B857:B858"/>
    <mergeCell ref="C857:E857"/>
    <mergeCell ref="F857:F858"/>
    <mergeCell ref="G857:G858"/>
    <mergeCell ref="D858:E858"/>
    <mergeCell ref="D859:E859"/>
    <mergeCell ref="D860:E860"/>
    <mergeCell ref="C883:G883"/>
    <mergeCell ref="A885:A886"/>
    <mergeCell ref="B885:B886"/>
    <mergeCell ref="C885:E885"/>
    <mergeCell ref="F885:F886"/>
    <mergeCell ref="G885:G886"/>
    <mergeCell ref="D886:E886"/>
    <mergeCell ref="D887:E887"/>
    <mergeCell ref="D888:E888"/>
    <mergeCell ref="C911:G911"/>
    <mergeCell ref="A913:A914"/>
    <mergeCell ref="B913:B914"/>
    <mergeCell ref="C913:E913"/>
    <mergeCell ref="F913:F914"/>
    <mergeCell ref="G913:G914"/>
    <mergeCell ref="D914:E914"/>
    <mergeCell ref="D915:E915"/>
    <mergeCell ref="D916:E916"/>
    <mergeCell ref="C939:G939"/>
    <mergeCell ref="A941:A942"/>
    <mergeCell ref="B941:B942"/>
    <mergeCell ref="C941:E941"/>
    <mergeCell ref="F941:F942"/>
    <mergeCell ref="G941:G942"/>
    <mergeCell ref="D942:E942"/>
    <mergeCell ref="D943:E943"/>
    <mergeCell ref="D944:E944"/>
    <mergeCell ref="C967:G967"/>
    <mergeCell ref="A969:A970"/>
    <mergeCell ref="B969:B970"/>
    <mergeCell ref="C969:E969"/>
    <mergeCell ref="F969:F970"/>
    <mergeCell ref="G969:G970"/>
    <mergeCell ref="D970:E970"/>
    <mergeCell ref="D971:E971"/>
    <mergeCell ref="D972:E972"/>
    <mergeCell ref="C995:G995"/>
    <mergeCell ref="A997:A998"/>
    <mergeCell ref="B997:B998"/>
    <mergeCell ref="C997:E997"/>
    <mergeCell ref="F997:F998"/>
    <mergeCell ref="G997:G998"/>
    <mergeCell ref="D998:E998"/>
    <mergeCell ref="D999:E999"/>
    <mergeCell ref="D1000:E1000"/>
    <mergeCell ref="C1023:G1023"/>
    <mergeCell ref="A1025:A1026"/>
    <mergeCell ref="B1025:B1026"/>
    <mergeCell ref="C1025:E1025"/>
    <mergeCell ref="F1025:F1026"/>
    <mergeCell ref="G1025:G1026"/>
    <mergeCell ref="D1026:E1026"/>
    <mergeCell ref="D1027:E1027"/>
    <mergeCell ref="D1028:E1028"/>
    <mergeCell ref="C1051:G1051"/>
    <mergeCell ref="A1053:A1054"/>
    <mergeCell ref="B1053:B1054"/>
    <mergeCell ref="C1053:E1053"/>
    <mergeCell ref="F1053:F1054"/>
    <mergeCell ref="G1053:G1054"/>
    <mergeCell ref="D1054:E1054"/>
    <mergeCell ref="D1055:E1055"/>
    <mergeCell ref="D1056:E1056"/>
    <mergeCell ref="C1079:G1079"/>
    <mergeCell ref="A1081:A1082"/>
    <mergeCell ref="B1081:B1082"/>
    <mergeCell ref="C1081:E1081"/>
    <mergeCell ref="F1081:F1082"/>
    <mergeCell ref="G1081:G1082"/>
    <mergeCell ref="D1082:E1082"/>
    <mergeCell ref="D1083:E1083"/>
    <mergeCell ref="D1084:E1084"/>
    <mergeCell ref="C1107:G1107"/>
    <mergeCell ref="A1109:A1110"/>
    <mergeCell ref="B1109:B1110"/>
    <mergeCell ref="C1109:E1109"/>
    <mergeCell ref="F1109:F1110"/>
    <mergeCell ref="G1109:G1110"/>
    <mergeCell ref="D1110:E1110"/>
    <mergeCell ref="D1111:E1111"/>
    <mergeCell ref="D1112:E1112"/>
    <mergeCell ref="C1135:G1135"/>
    <mergeCell ref="A1137:A1138"/>
    <mergeCell ref="B1137:B1138"/>
    <mergeCell ref="C1137:E1137"/>
    <mergeCell ref="F1137:F1138"/>
    <mergeCell ref="G1137:G1138"/>
    <mergeCell ref="D1138:E1138"/>
    <mergeCell ref="D1139:E1139"/>
    <mergeCell ref="D1140:E1140"/>
    <mergeCell ref="C1163:G1163"/>
    <mergeCell ref="A1165:A1166"/>
    <mergeCell ref="B1165:B1166"/>
    <mergeCell ref="C1165:E1165"/>
    <mergeCell ref="F1165:F1166"/>
    <mergeCell ref="G1165:G1166"/>
    <mergeCell ref="D1166:E1166"/>
    <mergeCell ref="D1167:E1167"/>
    <mergeCell ref="D1168:E1168"/>
    <mergeCell ref="C1191:G1191"/>
    <mergeCell ref="A1193:A1194"/>
    <mergeCell ref="B1193:B1194"/>
    <mergeCell ref="C1193:E1193"/>
    <mergeCell ref="F1193:F1194"/>
    <mergeCell ref="G1193:G1194"/>
    <mergeCell ref="D1194:E1194"/>
    <mergeCell ref="D1195:E1195"/>
    <mergeCell ref="D1196:E1196"/>
    <mergeCell ref="C1219:G1219"/>
    <mergeCell ref="A1221:A1222"/>
    <mergeCell ref="B1221:B1222"/>
    <mergeCell ref="C1221:E1221"/>
    <mergeCell ref="F1221:F1222"/>
    <mergeCell ref="G1221:G1222"/>
    <mergeCell ref="D1222:E1222"/>
    <mergeCell ref="D1223:E1223"/>
    <mergeCell ref="D1224:E1224"/>
    <mergeCell ref="C1247:G1247"/>
    <mergeCell ref="A1249:A1250"/>
    <mergeCell ref="B1249:B1250"/>
    <mergeCell ref="C1249:E1249"/>
    <mergeCell ref="F1249:F1250"/>
    <mergeCell ref="G1249:G1250"/>
    <mergeCell ref="D1250:E1250"/>
    <mergeCell ref="D1306:E1306"/>
    <mergeCell ref="D1251:E1251"/>
    <mergeCell ref="D1252:E1252"/>
    <mergeCell ref="C1275:G1275"/>
    <mergeCell ref="A1277:A1278"/>
    <mergeCell ref="B1277:B1278"/>
    <mergeCell ref="C1277:E1277"/>
    <mergeCell ref="F1277:F1278"/>
    <mergeCell ref="G1277:G1278"/>
    <mergeCell ref="D1278:E1278"/>
    <mergeCell ref="D1307:E1307"/>
    <mergeCell ref="D1308:E1308"/>
    <mergeCell ref="D1279:E1279"/>
    <mergeCell ref="D1280:E1280"/>
    <mergeCell ref="C1303:G1303"/>
    <mergeCell ref="A1305:A1306"/>
    <mergeCell ref="B1305:B1306"/>
    <mergeCell ref="C1305:E1305"/>
    <mergeCell ref="F1305:F1306"/>
    <mergeCell ref="G1305:G1306"/>
  </mergeCells>
  <printOptions/>
  <pageMargins left="0.7086614173228347" right="0.7086614173228347" top="0.7480314960629921" bottom="0.7480314960629921" header="0.31496062992125984" footer="0.31496062992125984"/>
  <pageSetup fitToHeight="28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Чиркова Татьяна</cp:lastModifiedBy>
  <cp:lastPrinted>2018-07-19T05:47:23Z</cp:lastPrinted>
  <dcterms:created xsi:type="dcterms:W3CDTF">2010-07-12T09:57:56Z</dcterms:created>
  <dcterms:modified xsi:type="dcterms:W3CDTF">2018-07-19T05:49:15Z</dcterms:modified>
  <cp:category/>
  <cp:version/>
  <cp:contentType/>
  <cp:contentStatus/>
</cp:coreProperties>
</file>