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MYDOC\Сергей\DOCUMENT\"/>
    </mc:Choice>
  </mc:AlternateContent>
  <bookViews>
    <workbookView xWindow="0" yWindow="0" windowWidth="28800" windowHeight="12435" tabRatio="926"/>
  </bookViews>
  <sheets>
    <sheet name="Баланс ээ 2023" sheetId="171" r:id="rId1"/>
    <sheet name="Баланс мощности 2023" sheetId="200" r:id="rId2"/>
    <sheet name="Выбор оценочного балла" sheetId="199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 localSheetId="1">#REF!</definedName>
    <definedName name="\0">#REF!</definedName>
    <definedName name="\a" localSheetId="1">#REF!</definedName>
    <definedName name="\a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__________C370000" localSheetId="1">#REF!</definedName>
    <definedName name="__________C370000">#REF!</definedName>
    <definedName name="_________C370000" localSheetId="1">#REF!</definedName>
    <definedName name="_________C370000">#REF!</definedName>
    <definedName name="________C370000" localSheetId="1">#REF!</definedName>
    <definedName name="________C370000">#REF!</definedName>
    <definedName name="_______C370000" localSheetId="1">#REF!</definedName>
    <definedName name="_______C370000">#REF!</definedName>
    <definedName name="_____C370000" localSheetId="1">#REF!</definedName>
    <definedName name="_____C370000">#REF!</definedName>
    <definedName name="____C370000" localSheetId="1">#REF!</definedName>
    <definedName name="____C370000">#REF!</definedName>
    <definedName name="___C370000" localSheetId="1">#REF!</definedName>
    <definedName name="___C370000">#REF!</definedName>
    <definedName name="__C370000" localSheetId="1">#REF!</definedName>
    <definedName name="__C370000">#REF!</definedName>
    <definedName name="__IntlFixup" hidden="1">TRUE</definedName>
    <definedName name="__k4">#N/A</definedName>
    <definedName name="_A" localSheetId="1">#REF!</definedName>
    <definedName name="_A">#REF!</definedName>
    <definedName name="_B" localSheetId="1">#REF!</definedName>
    <definedName name="_B">#REF!</definedName>
    <definedName name="_C" localSheetId="1">#REF!</definedName>
    <definedName name="_C">#REF!</definedName>
    <definedName name="_C370000" localSheetId="1">#REF!</definedName>
    <definedName name="_C370000">#REF!</definedName>
    <definedName name="_D" localSheetId="1">#REF!</definedName>
    <definedName name="_D">#REF!</definedName>
    <definedName name="_E" localSheetId="1">#REF!</definedName>
    <definedName name="_E">#REF!</definedName>
    <definedName name="_F" localSheetId="1">#REF!</definedName>
    <definedName name="_F">#REF!</definedName>
    <definedName name="_IDОтчета">178174</definedName>
    <definedName name="_IDШаблона">178176</definedName>
    <definedName name="_k4">#N/A</definedName>
    <definedName name="_prd3">[1]Титульный!$F$11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">#N/A</definedName>
    <definedName name="AccessDatabase" hidden="1">"C:\My Documents\vlad\Var_2\can270398v2t05.mdb"</definedName>
    <definedName name="AFamorts" localSheetId="1">#REF!</definedName>
    <definedName name="AFamorts">#REF!</definedName>
    <definedName name="AFamorttnr96" localSheetId="1">#REF!</definedName>
    <definedName name="AFamorttnr96">#REF!</definedName>
    <definedName name="AFassistech" localSheetId="1">#REF!</definedName>
    <definedName name="AFassistech">#REF!</definedName>
    <definedName name="AFfraisfi" localSheetId="1">#REF!</definedName>
    <definedName name="AFfraisfi">#REF!</definedName>
    <definedName name="AFimpoA" localSheetId="1">#REF!</definedName>
    <definedName name="AFimpoA">#REF!</definedName>
    <definedName name="AFparité" localSheetId="1">#REF!</definedName>
    <definedName name="AFparité">#REF!</definedName>
    <definedName name="AFtaxexport" localSheetId="1">#REF!</definedName>
    <definedName name="AFtaxexport">#REF!</definedName>
    <definedName name="alumina_mt" localSheetId="1">#REF!</definedName>
    <definedName name="alumina_mt">#REF!</definedName>
    <definedName name="alumina_price" localSheetId="1">#REF!</definedName>
    <definedName name="alumina_price">#REF!</definedName>
    <definedName name="anscount" hidden="1">1</definedName>
    <definedName name="asd">#N/A</definedName>
    <definedName name="b">#N/A</definedName>
    <definedName name="Balance_Sheet" localSheetId="1">#REF!</definedName>
    <definedName name="Balance_Sheet">#REF!</definedName>
    <definedName name="bbbbb" localSheetId="1">[0]!USD/1.701</definedName>
    <definedName name="bbbbb">[0]!USD/1.701</definedName>
    <definedName name="bbbbbb">#N/A</definedName>
    <definedName name="Beg_Bal" localSheetId="1">#REF!</definedName>
    <definedName name="Beg_Bal">#REF!</definedName>
    <definedName name="bnmnm">#N/A</definedName>
    <definedName name="Button_130">"can270398v2t05_Выпуск__реализация__запасы_Таблица"</definedName>
    <definedName name="calculations" localSheetId="1">#REF!</definedName>
    <definedName name="calculations">#REF!</definedName>
    <definedName name="Capital_Purchases" localSheetId="1">#REF!</definedName>
    <definedName name="Capital_Purchases">#REF!</definedName>
    <definedName name="CompOt">#N/A</definedName>
    <definedName name="CompRas">#N/A</definedName>
    <definedName name="Coût_Assistance_technique_1998" localSheetId="1">[0]!NotesHyp</definedName>
    <definedName name="Coût_Assistance_technique_1998">[0]!NotesHyp</definedName>
    <definedName name="csDesignMode">1</definedName>
    <definedName name="curs" localSheetId="1">#REF!</definedName>
    <definedName name="curs">#REF!</definedName>
    <definedName name="D" localSheetId="1">#REF!</definedName>
    <definedName name="D">#REF!</definedName>
    <definedName name="d_r" localSheetId="1">#REF!</definedName>
    <definedName name="d_r">#REF!</definedName>
    <definedName name="da" localSheetId="1">#REF!</definedName>
    <definedName name="da">#REF!</definedName>
    <definedName name="Data" localSheetId="1">#REF!</definedName>
    <definedName name="Data">#REF!</definedName>
    <definedName name="dddddddd">#N/A</definedName>
    <definedName name="del" localSheetId="1">#REF!</definedName>
    <definedName name="del">#REF!</definedName>
    <definedName name="Depreciation_Schedule" localSheetId="1">#REF!</definedName>
    <definedName name="Depreciation_Schedule">#REF!</definedName>
    <definedName name="dfg">#N/A</definedName>
    <definedName name="DL_email">[1]Титульный!$G$40</definedName>
    <definedName name="DL_Tel">[1]Титульный!$G$39</definedName>
    <definedName name="DM" localSheetId="1">[0]!USD/1.701</definedName>
    <definedName name="DM">[0]!USD/1.701</definedName>
    <definedName name="DMRUR" localSheetId="1">#REF!</definedName>
    <definedName name="DMRUR">#REF!</definedName>
    <definedName name="doljnDL">[1]Титульный!$G$38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1">#REF!</definedName>
    <definedName name="ee">#REF!</definedName>
    <definedName name="End_Bal" localSheetId="1">#REF!</definedName>
    <definedName name="End_Bal">#REF!</definedName>
    <definedName name="ew">#N/A</definedName>
    <definedName name="Expas" localSheetId="1">#REF!</definedName>
    <definedName name="Expas">#REF!</definedName>
    <definedName name="export_year" localSheetId="1">#REF!</definedName>
    <definedName name="export_year">#REF!</definedName>
    <definedName name="Extra_Pay" localSheetId="1">#REF!</definedName>
    <definedName name="Extra_Pay">#REF!</definedName>
    <definedName name="fffffffff">#N/A</definedName>
    <definedName name="fffffffff1">#N/A</definedName>
    <definedName name="fg">#N/A</definedName>
    <definedName name="Financing_Activities" localSheetId="1">#REF!</definedName>
    <definedName name="Financing_Activities">#REF!</definedName>
    <definedName name="fioDL">[1]Титульный!$G$37</definedName>
    <definedName name="fioRUK">[1]Титульный!$G$33</definedName>
    <definedName name="Form_211" localSheetId="1">#REF!</definedName>
    <definedName name="Form_211">#REF!</definedName>
    <definedName name="Form_214_40" localSheetId="1">#REF!</definedName>
    <definedName name="Form_214_40">#REF!</definedName>
    <definedName name="Form_214_41" localSheetId="1">#REF!</definedName>
    <definedName name="Form_214_41">#REF!</definedName>
    <definedName name="Form_215" localSheetId="1">#REF!</definedName>
    <definedName name="Form_215">#REF!</definedName>
    <definedName name="Form_626_p" localSheetId="1">#REF!</definedName>
    <definedName name="Form_626_p">#REF!</definedName>
    <definedName name="Format_info" localSheetId="1">#REF!</definedName>
    <definedName name="Format_info">#REF!</definedName>
    <definedName name="Fuel" localSheetId="1">#REF!</definedName>
    <definedName name="Fuel">#REF!</definedName>
    <definedName name="FuelP97" localSheetId="1">#REF!</definedName>
    <definedName name="FuelP97">#REF!</definedName>
    <definedName name="Full_Print" localSheetId="1">#REF!</definedName>
    <definedName name="Full_Print">#REF!</definedName>
    <definedName name="G" localSheetId="1">[0]!USD/1.701</definedName>
    <definedName name="G">[0]!USD/1.701</definedName>
    <definedName name="gg" localSheetId="1">#REF!</definedName>
    <definedName name="gg">#REF!</definedName>
    <definedName name="gggg">#N/A</definedName>
    <definedName name="GoAssetChart">#N/A</definedName>
    <definedName name="GoBack">#N/A</definedName>
    <definedName name="GoBalanceSheet">#N/A</definedName>
    <definedName name="GoCashFlow">#N/A</definedName>
    <definedName name="god">[2]Титульный!$F$10</definedName>
    <definedName name="GoData">#N/A</definedName>
    <definedName name="GoIncomeChart">#N/A</definedName>
    <definedName name="GoIncomeChart1">#N/A</definedName>
    <definedName name="HEADER_BOTTOM">6</definedName>
    <definedName name="HEADER_BOTTOM_1">#N/A</definedName>
    <definedName name="Header_Row" localSheetId="1">ROW(#REF!)</definedName>
    <definedName name="Header_Row">ROW(#REF!)</definedName>
    <definedName name="hh" localSheetId="1">[0]!USD/1.701</definedName>
    <definedName name="hh">[0]!USD/1.701</definedName>
    <definedName name="hhhh">#N/A</definedName>
    <definedName name="iii">kk/1.81</definedName>
    <definedName name="iiii">kk/1.81</definedName>
    <definedName name="Income_Statement_1" localSheetId="1">#REF!</definedName>
    <definedName name="Income_Statement_1">#REF!</definedName>
    <definedName name="Income_Statement_2" localSheetId="1">#REF!</definedName>
    <definedName name="Income_Statement_2">#REF!</definedName>
    <definedName name="Income_Statement_3" localSheetId="1">#REF!</definedName>
    <definedName name="Income_Statement_3">#REF!</definedName>
    <definedName name="Int" localSheetId="1">#REF!</definedName>
    <definedName name="Int">#REF!</definedName>
    <definedName name="Interest_Rate" localSheetId="1">#REF!</definedName>
    <definedName name="Interest_Rate">#REF!</definedName>
    <definedName name="jjjjjj">#N/A</definedName>
    <definedName name="k">#N/A</definedName>
    <definedName name="kk">#N/A</definedName>
    <definedName name="kurs" localSheetId="1">#REF!</definedName>
    <definedName name="kurs">#REF!</definedName>
    <definedName name="Last_Row" localSheetId="1">IF('Баланс мощности 2023'!Values_Entered,'Баланс мощности 2023'!Header_Row+'Баланс мощности 2023'!Number_of_Payments,'Баланс мощности 2023'!Header_Row)</definedName>
    <definedName name="Last_Row">IF(Values_Entered,Header_Row+Number_of_Payments,Header_Row)</definedName>
    <definedName name="libir6m" localSheetId="1">#REF!</definedName>
    <definedName name="libir6m">#REF!</definedName>
    <definedName name="limcount" hidden="1">1</definedName>
    <definedName name="LME" localSheetId="1">#REF!</definedName>
    <definedName name="LME">#REF!</definedName>
    <definedName name="Loan_Amount" localSheetId="1">#REF!</definedName>
    <definedName name="Loan_Amount">#REF!</definedName>
    <definedName name="Loan_Start" localSheetId="1">#REF!</definedName>
    <definedName name="Loan_Start">#REF!</definedName>
    <definedName name="Loan_Years" localSheetId="1">#REF!</definedName>
    <definedName name="Loan_Years">#REF!</definedName>
    <definedName name="mamamia" localSheetId="1">#REF!</definedName>
    <definedName name="mamamia">#REF!</definedName>
    <definedName name="mm">#N/A</definedName>
    <definedName name="MO_LIST_14">[1]REESTR_MO!$B$107:$B$118</definedName>
    <definedName name="MR_LIST">[1]REESTR_MO!$D$2:$D$53</definedName>
    <definedName name="nn">kk/1.81</definedName>
    <definedName name="nnnn">kk/1.81</definedName>
    <definedName name="Num_Pmt_Per_Year" localSheetId="1">#REF!</definedName>
    <definedName name="Num_Pmt_Per_Year">#REF!</definedName>
    <definedName name="Number_of_Payments" localSheetId="1">MATCH(0.01,'Баланс мощности 2023'!End_Bal,-1)+1</definedName>
    <definedName name="Number_of_Payments">MATCH(0.01,End_Bal,-1)+1</definedName>
    <definedName name="org">[1]Титульный!$F$15</definedName>
    <definedName name="output_year" localSheetId="1">#REF!</definedName>
    <definedName name="output_year">#REF!</definedName>
    <definedName name="P1_SC_PROT1" localSheetId="1" hidden="1">'[3]Баланс энергии'!$B$14:$B$15,'[3]Баланс энергии'!$D$8:$G$9,'[3]Баланс энергии'!$D$14:$G$15,'[3]Баланс энергии'!#REF!,'[3]Баланс энергии'!#REF!</definedName>
    <definedName name="P1_SC_PROT1" hidden="1">'[3]Баланс энергии'!$B$14:$B$15,'[3]Баланс энергии'!$D$8:$G$9,'[3]Баланс энергии'!$D$14:$G$15,'[3]Баланс энергии'!#REF!,'[3]Баланс энергии'!#REF!</definedName>
    <definedName name="P1_SC_PROT10" hidden="1">'[3]Ремонты 2010'!$G$17,'[3]Ремонты 2010'!$B$17:$D$17,'[3]Ремонты 2010'!$A$14:$G$15,'[3]Ремонты 2010'!$A$9:$E$10,'[3]Ремонты 2010'!$A$3:$G$3</definedName>
    <definedName name="P1_SC_PROT14" hidden="1">[3]Общеэксплуатационные!$C$11:$C$13,[3]Общеэксплуатационные!$E$11:$F$13,[3]Общеэксплуатационные!$D$15,[3]Общеэксплуатационные!$B$15</definedName>
    <definedName name="P1_SC_PROT15" hidden="1">'[3]П.1.20. расшифровка КВЛ 2010'!$A$16:$A$17,'[3]П.1.20. расшифровка КВЛ 2010'!$A$20:$A$21,'[3]П.1.20. расшифровка КВЛ 2010'!$A$24:$A$25</definedName>
    <definedName name="P1_SC_PROT17" hidden="1">'[3]соц характер'!$A$3:$F$3,'[3]соц характер'!$A$16:$A$19,'[3]соц характер'!$A$23:$A$25,'[3]соц характер'!$C$10:$C$13,'[3]соц характер'!$E$10:$F$13</definedName>
    <definedName name="P1_SC_PROT2" localSheetId="1" hidden="1">'[3]Баланс мощности'!#REF!,'[3]Баланс мощности'!#REF!,'[3]Баланс мощности'!#REF!,'[3]Баланс мощности'!#REF!,'[3]Баланс мощности'!#REF!</definedName>
    <definedName name="P1_SC_PROT2" hidden="1">'[3]Баланс мощности'!#REF!,'[3]Баланс мощности'!#REF!,'[3]Баланс мощности'!#REF!,'[3]Баланс мощности'!#REF!,'[3]Баланс мощности'!#REF!</definedName>
    <definedName name="P1_SC_PROT26" hidden="1">'[3]П.1.20. расшифровка КВЛ 2010'!$A$16:$A$17,'[3]П.1.20. расшифровка КВЛ 2010'!$A$20:$A$21,'[3]П.1.20. расшифровка КВЛ 2010'!$A$24:$A$25</definedName>
    <definedName name="P1_SC_PROT5" hidden="1">'[3]амортизация по уровням напряжен'!$I$10:$I$13,'[3]амортизация по уровням напряжен'!$I$15:$I$18,'[3]амортизация по уровням напряжен'!$D$15:$F$18</definedName>
    <definedName name="P1_SC_PROT7" hidden="1">'[3]П.1.16. оплата труда'!$E$29:$E$30,'[3]П.1.16. оплата труда'!$D$28,'[3]П.1.16. оплата труда'!$F$28,'[3]П.1.16. оплата труда'!$G$27</definedName>
    <definedName name="P1_SCOPE_PROT1" localSheetId="1" hidden="1">'Баланс мощности 2023'!#REF!,'Баланс мощности 2023'!#REF!,'Баланс мощности 2023'!#REF!,'Баланс мощности 2023'!#REF!,'Баланс мощности 2023'!#REF!</definedName>
    <definedName name="P1_SCOPE_PROT1" localSheetId="0" hidden="1">'Баланс ээ 2023'!#REF!,'Баланс ээ 2023'!#REF!,'Баланс ээ 2023'!#REF!,'Баланс ээ 2023'!#REF!,'Баланс ээ 2023'!#REF!</definedName>
    <definedName name="P1_SCOPE_PROT1" hidden="1">#REF!,#REF!,#REF!,#REF!,#REF!</definedName>
    <definedName name="P1_SCOPE_PROT13" localSheetId="1" hidden="1">#REF!,#REF!,#REF!,#REF!,#REF!,#REF!,#REF!,#REF!</definedName>
    <definedName name="P1_SCOPE_PROT13" localSheetId="0" hidden="1">#REF!,#REF!,#REF!,#REF!,#REF!,#REF!,#REF!,#REF!</definedName>
    <definedName name="P1_SCOPE_PROT13" hidden="1">#REF!,#REF!,#REF!,#REF!,#REF!,#REF!,#REF!,#REF!</definedName>
    <definedName name="P1_SCOPE_PROT14" localSheetId="1" hidden="1">#REF!,#REF!,#REF!,#REF!,#REF!,#REF!,#REF!,#REF!</definedName>
    <definedName name="P1_SCOPE_PROT14" localSheetId="0" hidden="1">#REF!,#REF!,#REF!,#REF!,#REF!,#REF!,#REF!,#REF!</definedName>
    <definedName name="P1_SCOPE_PROT14" hidden="1">#REF!,#REF!,#REF!,#REF!,#REF!,#REF!,#REF!,#REF!</definedName>
    <definedName name="P1_SCOPE_PROT16" localSheetId="1" hidden="1">'[4]Транспортный налог'!$A$9:$C$16,'[4]Транспортный налог'!#REF!,'[4]Транспортный налог'!$E$9:$E$16,'[4]Транспортный налог'!#REF!,'[4]Транспортный налог'!#REF!,'[4]Транспортный налог'!#REF!</definedName>
    <definedName name="P1_SCOPE_PROT16" localSheetId="0" hidden="1">'[4]Транспортный налог'!$A$9:$C$16,'[4]Транспортный налог'!#REF!,'[4]Транспортный налог'!$E$9:$E$16,'[4]Транспортный налог'!#REF!,'[4]Транспортный налог'!#REF!,'[4]Транспортный налог'!#REF!</definedName>
    <definedName name="P1_SCOPE_PROT16" hidden="1">#REF!,#REF!,#REF!,#REF!,#REF!,#REF!</definedName>
    <definedName name="P1_SCOPE_PROT2" localSheetId="1" hidden="1">'[4]Баланс мощности'!#REF!,'[4]Баланс мощности'!#REF!,'[4]Баланс мощности'!#REF!,'[4]Баланс мощности'!#REF!,'[4]Баланс мощности'!#REF!</definedName>
    <definedName name="P1_SCOPE_PROT2" localSheetId="0" hidden="1">'[4]Баланс мощности'!#REF!,'[4]Баланс мощности'!#REF!,'[4]Баланс мощности'!#REF!,'[4]Баланс мощности'!#REF!,'[4]Баланс мощности'!#REF!</definedName>
    <definedName name="P1_SCOPE_PROT2" hidden="1">#REF!,#REF!,#REF!,#REF!,#REF!</definedName>
    <definedName name="P1_SCOPE_PROT22" localSheetId="1" hidden="1">#REF!,#REF!,#REF!,#REF!,#REF!,#REF!,#REF!</definedName>
    <definedName name="P1_SCOPE_PROT22" localSheetId="0" hidden="1">#REF!,#REF!,#REF!,#REF!,#REF!,#REF!,#REF!</definedName>
    <definedName name="P1_SCOPE_PROT22" hidden="1">#REF!,#REF!,#REF!,#REF!,#REF!,#REF!,#REF!</definedName>
    <definedName name="P1_SCOPE_PROT27" localSheetId="1" hidden="1">'[4] КВЛ 2012-2014 '!#REF!,'[4] КВЛ 2012-2014 '!$B$51:$B$54,'[4] КВЛ 2012-2014 '!$A$46:$B$49,'[4] КВЛ 2012-2014 '!#REF!,'[4] КВЛ 2012-2014 '!$A$8:$B$12,'[4] КВЛ 2012-2014 '!$A$15:$B$19</definedName>
    <definedName name="P1_SCOPE_PROT27" localSheetId="0" hidden="1">'[4] КВЛ 2012-2014 '!#REF!,'[4] КВЛ 2012-2014 '!$B$51:$B$54,'[4] КВЛ 2012-2014 '!$A$46:$B$49,'[4] КВЛ 2012-2014 '!#REF!,'[4] КВЛ 2012-2014 '!$A$8:$B$12,'[4] КВЛ 2012-2014 '!$A$15:$B$19</definedName>
    <definedName name="P1_SCOPE_PROT27" hidden="1">#REF!,#REF!,#REF!,#REF!,#REF!,#REF!</definedName>
    <definedName name="P1_SCOPE_PROT34" localSheetId="1" hidden="1">#REF!,#REF!,#REF!,#REF!,#REF!,#REF!</definedName>
    <definedName name="P1_SCOPE_PROT34" localSheetId="0" hidden="1">#REF!,#REF!,#REF!,#REF!,#REF!,#REF!</definedName>
    <definedName name="P1_SCOPE_PROT34" hidden="1">#REF!,#REF!,#REF!,#REF!,#REF!,#REF!</definedName>
    <definedName name="P1_SCOPE_PROT5" localSheetId="1" hidden="1">'[4]Амортизация по уровням напр-я'!$I$19:$I$22,'[4]Амортизация по уровням напр-я'!$I$14:$I$17,'[4]Амортизация по уровням напр-я'!$D$14:$F$17</definedName>
    <definedName name="P1_SCOPE_PROT5" localSheetId="0" hidden="1">'[4]Амортизация по уровням напр-я'!$I$19:$I$22,'[4]Амортизация по уровням напр-я'!$I$14:$I$17,'[4]Амортизация по уровням напр-я'!$D$14:$F$17</definedName>
    <definedName name="P1_SCOPE_PROT5" hidden="1">#REF!,#REF!,#REF!</definedName>
    <definedName name="P1_SCOPE_PROT8" localSheetId="1" hidden="1">#REF!,#REF!,#REF!,#REF!</definedName>
    <definedName name="P1_SCOPE_PROT8" localSheetId="0" hidden="1">#REF!,#REF!,#REF!,#REF!</definedName>
    <definedName name="P1_SCOPE_PROT8" hidden="1">#REF!,#REF!,#REF!,#REF!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SC_PROT1" localSheetId="1" hidden="1">'[3]Баланс энергии'!#REF!,'[3]Баланс энергии'!#REF!,'[3]Баланс энергии'!#REF!,'[3]Баланс энергии'!#REF!,'[3]Баланс энергии'!#REF!</definedName>
    <definedName name="P2_SC_PROT1" hidden="1">'[3]Баланс энергии'!#REF!,'[3]Баланс энергии'!#REF!,'[3]Баланс энергии'!#REF!,'[3]Баланс энергии'!#REF!,'[3]Баланс энергии'!#REF!</definedName>
    <definedName name="P2_SC_PROT15" hidden="1">'[3]П.1.20. расшифровка КВЛ 2010'!$A$28:$A$29,'[3]П.1.20. расшифровка КВЛ 2010'!$A$32:$A$33,'[3]П.1.20. расшифровка КВЛ 2010'!$A$36:$A$37</definedName>
    <definedName name="P2_SC_PROT17" hidden="1">'[3]соц характер'!$C$16:$C$19,'[3]соц характер'!$E$16:$F$19,'[3]соц характер'!$C$21,'[3]соц характер'!$E$21:$F$21,'[3]соц характер'!$C$23:$C$24</definedName>
    <definedName name="P2_SC_PROT2" localSheetId="1" hidden="1">'[3]Баланс мощности'!#REF!,'[3]Баланс мощности'!#REF!,'[3]Баланс мощности'!#REF!,'[3]Баланс мощности'!#REF!,'[3]Баланс мощности'!#REF!</definedName>
    <definedName name="P2_SC_PROT2" hidden="1">'[3]Баланс мощности'!#REF!,'[3]Баланс мощности'!#REF!,'[3]Баланс мощности'!#REF!,'[3]Баланс мощности'!#REF!,'[3]Баланс мощности'!#REF!</definedName>
    <definedName name="P2_SC_PROT26" hidden="1">'[3]П.1.20. расшифровка КВЛ 2010'!$A$28:$A$29,'[3]П.1.20. расшифровка КВЛ 2010'!$A$32:$A$33,'[3]П.1.20. расшифровка КВЛ 2010'!$A$36:$A$37</definedName>
    <definedName name="P2_SC_PROT7" hidden="1">'[3]П.1.16. оплата труда'!$F$25,'[3]П.1.16. оплата труда'!$D$25,'[3]П.1.16. оплата труда'!$D$22,'[3]П.1.16. оплата труда'!$G$24,'[3]П.1.16. оплата труда'!$F$22</definedName>
    <definedName name="P2_SCOPE_PROT1" localSheetId="1" hidden="1">'Баланс мощности 2023'!#REF!,'Баланс мощности 2023'!#REF!,'Баланс мощности 2023'!#REF!,'Баланс мощности 2023'!#REF!,'Баланс мощности 2023'!#REF!</definedName>
    <definedName name="P2_SCOPE_PROT1" localSheetId="0" hidden="1">'Баланс ээ 2023'!#REF!,'Баланс ээ 2023'!#REF!,'Баланс ээ 2023'!#REF!,'Баланс ээ 2023'!#REF!,'Баланс ээ 2023'!#REF!</definedName>
    <definedName name="P2_SCOPE_PROT1" hidden="1">#REF!,#REF!,#REF!,#REF!,#REF!</definedName>
    <definedName name="P2_SCOPE_PROT13" localSheetId="1" hidden="1">#REF!,#REF!,#REF!,#REF!,#REF!,#REF!,#REF!,#REF!</definedName>
    <definedName name="P2_SCOPE_PROT13" localSheetId="0" hidden="1">#REF!,#REF!,#REF!,#REF!,#REF!,#REF!,#REF!,#REF!</definedName>
    <definedName name="P2_SCOPE_PROT13" hidden="1">#REF!,#REF!,#REF!,#REF!,#REF!,#REF!,#REF!,#REF!</definedName>
    <definedName name="P2_SCOPE_PROT14" localSheetId="1" hidden="1">#REF!,#REF!,#REF!,#REF!,#REF!,#REF!,#REF!,#REF!</definedName>
    <definedName name="P2_SCOPE_PROT14" localSheetId="0" hidden="1">#REF!,#REF!,#REF!,#REF!,#REF!,#REF!,#REF!,#REF!</definedName>
    <definedName name="P2_SCOPE_PROT14" hidden="1">#REF!,#REF!,#REF!,#REF!,#REF!,#REF!,#REF!,#REF!</definedName>
    <definedName name="P2_SCOPE_PROT2" localSheetId="1" hidden="1">'[4]Баланс мощности'!#REF!,'[4]Баланс мощности'!#REF!,'[4]Баланс мощности'!#REF!,'[4]Баланс мощности'!#REF!,'[4]Баланс мощности'!#REF!</definedName>
    <definedName name="P2_SCOPE_PROT2" localSheetId="0" hidden="1">'[4]Баланс мощности'!#REF!,'[4]Баланс мощности'!#REF!,'[4]Баланс мощности'!#REF!,'[4]Баланс мощности'!#REF!,'[4]Баланс мощности'!#REF!</definedName>
    <definedName name="P2_SCOPE_PROT2" hidden="1">#REF!,#REF!,#REF!,#REF!,#REF!</definedName>
    <definedName name="P2_SCOPE_PROT22" localSheetId="1" hidden="1">#REF!,#REF!,#REF!,#REF!,#REF!,#REF!</definedName>
    <definedName name="P2_SCOPE_PROT22" localSheetId="0" hidden="1">#REF!,#REF!,#REF!,#REF!,#REF!,#REF!</definedName>
    <definedName name="P2_SCOPE_PROT22" hidden="1">#REF!,#REF!,#REF!,#REF!,#REF!,#REF!</definedName>
    <definedName name="P2_SCOPE_PROT27" localSheetId="1" hidden="1">'[4] КВЛ 2012-2014 '!#REF!,'[4] КВЛ 2012-2014 '!$A$22:$B$25,'[4] КВЛ 2012-2014 '!$A$28:$B$31,'[4] КВЛ 2012-2014 '!$A$34:$B$37,'[4] КВЛ 2012-2014 '!$A$40:$B$43,'[4] КВЛ 2012-2014 '!#REF!</definedName>
    <definedName name="P2_SCOPE_PROT27" localSheetId="0" hidden="1">'[4] КВЛ 2012-2014 '!#REF!,'[4] КВЛ 2012-2014 '!$A$22:$B$25,'[4] КВЛ 2012-2014 '!$A$28:$B$31,'[4] КВЛ 2012-2014 '!$A$34:$B$37,'[4] КВЛ 2012-2014 '!$A$40:$B$43,'[4] КВЛ 2012-2014 '!#REF!</definedName>
    <definedName name="P2_SCOPE_PROT27" hidden="1">#REF!,#REF!,#REF!,#REF!,#REF!,#REF!</definedName>
    <definedName name="P2_SCOPE_PROT5" localSheetId="1" hidden="1">'[4]Амортизация по уровням напр-я'!$D$9:$F$12,'[4]Амортизация по уровням напр-я'!$I$9:$I$12,'[4]Амортизация по уровням напр-я'!$D$19:$F$22</definedName>
    <definedName name="P2_SCOPE_PROT5" localSheetId="0" hidden="1">'[4]Амортизация по уровням напр-я'!$D$9:$F$12,'[4]Амортизация по уровням напр-я'!$I$9:$I$12,'[4]Амортизация по уровням напр-я'!$D$19:$F$22</definedName>
    <definedName name="P2_SCOPE_PROT5" hidden="1">#REF!,#REF!,#REF!</definedName>
    <definedName name="P2_SCOPE_PROT8" localSheetId="1" hidden="1">#REF!,#REF!,#REF!,#REF!</definedName>
    <definedName name="P2_SCOPE_PROT8" localSheetId="0" hidden="1">#REF!,#REF!,#REF!,#REF!</definedName>
    <definedName name="P2_SCOPE_PROT8" hidden="1">#REF!,#REF!,#REF!,#REF!</definedName>
    <definedName name="P3_SC_PROT1" localSheetId="1" hidden="1">'[3]Баланс энергии'!#REF!,'[3]Баланс энергии'!#REF!,'[3]Баланс энергии'!#REF!,'[3]Баланс энергии'!#REF!,'[3]Баланс энергии'!#REF!</definedName>
    <definedName name="P3_SC_PROT1" hidden="1">'[3]Баланс энергии'!#REF!,'[3]Баланс энергии'!#REF!,'[3]Баланс энергии'!#REF!,'[3]Баланс энергии'!#REF!,'[3]Баланс энергии'!#REF!</definedName>
    <definedName name="P3_SC_PROT15" hidden="1">'[3]П.1.20. расшифровка КВЛ 2010'!$B$42,'[3]П.1.20. расшифровка КВЛ 2010'!$C$36:$G$37,'[3]П.1.20. расшифровка КВЛ 2010'!$C$32:$G$33</definedName>
    <definedName name="P3_SC_PROT2" localSheetId="1" hidden="1">'[3]Баланс мощности'!#REF!,'[3]Баланс мощности'!#REF!,'[3]Баланс мощности'!#REF!,'[3]Баланс мощности'!#REF!,'[3]Баланс мощности'!#REF!</definedName>
    <definedName name="P3_SC_PROT2" hidden="1">'[3]Баланс мощности'!#REF!,'[3]Баланс мощности'!#REF!,'[3]Баланс мощности'!#REF!,'[3]Баланс мощности'!#REF!,'[3]Баланс мощности'!#REF!</definedName>
    <definedName name="P3_SC_PROT26" hidden="1">'[3]П.1.20. расшифровка КВЛ 2010'!$B$42,'[3]П.1.20. расшифровка КВЛ 2010'!$C$36:$G$37,'[3]П.1.20. расшифровка КВЛ 2010'!$C$32:$G$33</definedName>
    <definedName name="P3_SC_PROT7" hidden="1">'[3]П.1.16. оплата труда'!$G$21,'[3]П.1.16. оплата труда'!$F$19,'[3]П.1.16. оплата труда'!$D$19,'[3]П.1.16. оплата труда'!$G$18,'[3]П.1.16. оплата труда'!$F$16</definedName>
    <definedName name="P3_SCOPE_PROT1" localSheetId="1" hidden="1">'Баланс мощности 2023'!#REF!,'Баланс мощности 2023'!#REF!,'Баланс мощности 2023'!#REF!,'Баланс мощности 2023'!#REF!,'Баланс мощности 2023'!#REF!</definedName>
    <definedName name="P3_SCOPE_PROT1" localSheetId="0" hidden="1">'Баланс ээ 2023'!#REF!,'Баланс ээ 2023'!#REF!,'Баланс ээ 2023'!#REF!,'Баланс ээ 2023'!#REF!,'Баланс ээ 2023'!#REF!</definedName>
    <definedName name="P3_SCOPE_PROT1" hidden="1">#REF!,#REF!,#REF!,#REF!,#REF!</definedName>
    <definedName name="P3_SCOPE_PROT14" localSheetId="1" hidden="1">#REF!,#REF!,#REF!,#REF!,#REF!,#REF!,#REF!,#REF!,#REF!</definedName>
    <definedName name="P3_SCOPE_PROT14" localSheetId="0" hidden="1">#REF!,#REF!,#REF!,#REF!,#REF!,#REF!,#REF!,#REF!,#REF!</definedName>
    <definedName name="P3_SCOPE_PROT14" hidden="1">#REF!,#REF!,#REF!,#REF!,#REF!,#REF!,#REF!,#REF!,#REF!</definedName>
    <definedName name="P3_SCOPE_PROT2" localSheetId="1" hidden="1">'[4]Баланс мощности'!#REF!,'[4]Баланс мощности'!#REF!,'[4]Баланс мощности'!#REF!,'[4]Баланс мощности'!#REF!,'[4]Баланс мощности'!#REF!</definedName>
    <definedName name="P3_SCOPE_PROT2" localSheetId="0" hidden="1">'[4]Баланс мощности'!#REF!,'[4]Баланс мощности'!#REF!,'[4]Баланс мощности'!#REF!,'[4]Баланс мощности'!#REF!,'[4]Баланс мощности'!#REF!</definedName>
    <definedName name="P3_SCOPE_PROT2" hidden="1">#REF!,#REF!,#REF!,#REF!,#REF!</definedName>
    <definedName name="P3_SCOPE_PROT8" localSheetId="1" hidden="1">#REF!,#REF!,#REF!,#REF!,#REF!</definedName>
    <definedName name="P3_SCOPE_PROT8" localSheetId="0" hidden="1">#REF!,#REF!,#REF!,#REF!,#REF!</definedName>
    <definedName name="P3_SCOPE_PROT8" hidden="1">#REF!,#REF!,#REF!,#REF!,#REF!</definedName>
    <definedName name="P4_SC_PROT1" localSheetId="1" hidden="1">'[3]Баланс энергии'!#REF!,'[3]Баланс энергии'!#REF!,'[3]Баланс энергии'!#REF!,'[3]Баланс энергии'!#REF!,'[3]Баланс энергии'!#REF!</definedName>
    <definedName name="P4_SC_PROT1" hidden="1">'[3]Баланс энергии'!#REF!,'[3]Баланс энергии'!#REF!,'[3]Баланс энергии'!#REF!,'[3]Баланс энергии'!#REF!,'[3]Баланс энергии'!#REF!</definedName>
    <definedName name="P4_SC_PROT15" hidden="1">'[3]П.1.20. расшифровка КВЛ 2010'!$C$28:$G$29,'[3]П.1.20. расшифровка КВЛ 2010'!$C$24:$G$25,'[3]П.1.20. расшифровка КВЛ 2010'!$C$20:$G$21</definedName>
    <definedName name="P4_SC_PROT2" localSheetId="1" hidden="1">'[3]Баланс мощности'!#REF!,'[3]Баланс мощности'!#REF!,'[3]Баланс мощности'!#REF!,'[3]Баланс мощности'!#REF!,'[3]Баланс мощности'!#REF!</definedName>
    <definedName name="P4_SC_PROT2" hidden="1">'[3]Баланс мощности'!#REF!,'[3]Баланс мощности'!#REF!,'[3]Баланс мощности'!#REF!,'[3]Баланс мощности'!#REF!,'[3]Баланс мощности'!#REF!</definedName>
    <definedName name="P4_SC_PROT26" hidden="1">'[3]П.1.20. расшифровка КВЛ 2010'!$C$28:$G$29,'[3]П.1.20. расшифровка КВЛ 2010'!$C$24:$G$25,'[3]П.1.20. расшифровка КВЛ 2010'!$C$20:$G$21</definedName>
    <definedName name="P4_SC_PROT7" hidden="1">'[3]П.1.16. оплата труда'!$D$16,'[3]П.1.16. оплата труда'!$D$13,'[3]П.1.16. оплата труда'!$F$13,'[3]П.1.16. оплата труда'!$G$15,'[3]П.1.16. оплата труда'!$G$12</definedName>
    <definedName name="P4_SCOPE_PROT1" localSheetId="1" hidden="1">'Баланс мощности 2023'!#REF!,'Баланс мощности 2023'!#REF!,'Баланс мощности 2023'!#REF!,'Баланс мощности 2023'!#REF!,'Баланс мощности 2023'!#REF!</definedName>
    <definedName name="P4_SCOPE_PROT1" localSheetId="0" hidden="1">'Баланс ээ 2023'!#REF!,'Баланс ээ 2023'!#REF!,'Баланс ээ 2023'!#REF!,'Баланс ээ 2023'!#REF!,'Баланс ээ 2023'!#REF!</definedName>
    <definedName name="P4_SCOPE_PROT1" hidden="1">#REF!,#REF!,#REF!,#REF!,#REF!</definedName>
    <definedName name="P4_SCOPE_PROT14" localSheetId="1" hidden="1">#REF!,#REF!,#REF!,#REF!,#REF!,#REF!,#REF!,#REF!,#REF!</definedName>
    <definedName name="P4_SCOPE_PROT14" localSheetId="0" hidden="1">#REF!,#REF!,#REF!,#REF!,#REF!,#REF!,#REF!,#REF!,#REF!</definedName>
    <definedName name="P4_SCOPE_PROT14" hidden="1">#REF!,#REF!,#REF!,#REF!,#REF!,#REF!,#REF!,#REF!,#REF!</definedName>
    <definedName name="P4_SCOPE_PROT2" localSheetId="1" hidden="1">'[4]Баланс мощности'!#REF!,'[4]Баланс мощности'!#REF!,'[4]Баланс мощности'!#REF!,'[4]Баланс мощности'!#REF!,'[4]Баланс мощности'!#REF!</definedName>
    <definedName name="P4_SCOPE_PROT2" localSheetId="0" hidden="1">'[4]Баланс мощности'!#REF!,'[4]Баланс мощности'!#REF!,'[4]Баланс мощности'!#REF!,'[4]Баланс мощности'!#REF!,'[4]Баланс мощности'!#REF!</definedName>
    <definedName name="P4_SCOPE_PROT2" hidden="1">#REF!,#REF!,#REF!,#REF!,#REF!</definedName>
    <definedName name="P4_SCOPE_PROT8" localSheetId="1" hidden="1">#REF!,#REF!,#REF!,#REF!,#REF!</definedName>
    <definedName name="P4_SCOPE_PROT8" localSheetId="0" hidden="1">#REF!,#REF!,#REF!,#REF!,#REF!</definedName>
    <definedName name="P4_SCOPE_PROT8" hidden="1">#REF!,#REF!,#REF!,#REF!,#REF!</definedName>
    <definedName name="P5_SC_PROT1" localSheetId="1" hidden="1">'[3]Баланс энергии'!#REF!,'[3]Баланс энергии'!#REF!,'[3]Баланс энергии'!#REF!,'[3]Баланс энергии'!#REF!,'[3]Баланс энергии'!#REF!</definedName>
    <definedName name="P5_SC_PROT1" hidden="1">'[3]Баланс энергии'!#REF!,'[3]Баланс энергии'!#REF!,'[3]Баланс энергии'!#REF!,'[3]Баланс энергии'!#REF!,'[3]Баланс энергии'!#REF!</definedName>
    <definedName name="P5_SC_PROT15" hidden="1">'[3]П.1.20. расшифровка КВЛ 2010'!$C$16:$G$17,'[3]П.1.20. расшифровка КВЛ 2010'!$C$12:$G$13,'[3]П.1.20. расшифровка КВЛ 2010'!$A$4:$G$4</definedName>
    <definedName name="P5_SC_PROT26" hidden="1">'[3]П.1.20. расшифровка КВЛ 2010'!$C$16:$G$17,'[3]П.1.20. расшифровка КВЛ 2010'!$C$12:$G$13,'[3]П.1.20. расшифровка КВЛ 2010'!$A$4:$G$4</definedName>
    <definedName name="P5_SC_PROT7" hidden="1">'[3]П.1.16. оплата труда'!$F$10:$G$10,'[3]П.1.16. оплата труда'!$D$10,'[3]П.1.16. оплата труда'!$C$8:$G$8,'[3]П.1.16. оплата труда'!$C$29:$C$30,P1_SC_PROT7</definedName>
    <definedName name="P5_SCOPE_PROT1" localSheetId="1" hidden="1">'Баланс мощности 2023'!#REF!,'Баланс мощности 2023'!#REF!,'Баланс мощности 2023'!#REF!,'Баланс мощности 2023'!#REF!,'Баланс мощности 2023'!#REF!</definedName>
    <definedName name="P5_SCOPE_PROT1" localSheetId="0" hidden="1">'Баланс ээ 2023'!#REF!,'Баланс ээ 2023'!#REF!,'Баланс ээ 2023'!#REF!,'Баланс ээ 2023'!#REF!,'Баланс ээ 2023'!#REF!</definedName>
    <definedName name="P5_SCOPE_PROT1" hidden="1">#REF!,#REF!,#REF!,#REF!,#REF!</definedName>
    <definedName name="P5_SCOPE_PROT2" localSheetId="1" hidden="1">'[4]Баланс мощности'!#REF!,'[4]Баланс мощности'!#REF!,'[4]Баланс мощности'!#REF!,'[4]Баланс мощности'!#REF!,'[4]Баланс мощности'!#REF!</definedName>
    <definedName name="P5_SCOPE_PROT2" localSheetId="0" hidden="1">'[4]Баланс мощности'!#REF!,'[4]Баланс мощности'!#REF!,'[4]Баланс мощности'!#REF!,'[4]Баланс мощности'!#REF!,'[4]Баланс мощности'!#REF!</definedName>
    <definedName name="P5_SCOPE_PROT2" hidden="1">#REF!,#REF!,#REF!,#REF!,#REF!</definedName>
    <definedName name="P5_SCOPE_PROT8" localSheetId="1" hidden="1">#REF!,#REF!,#REF!,#REF!,#REF!</definedName>
    <definedName name="P5_SCOPE_PROT8" localSheetId="0" hidden="1">#REF!,#REF!,#REF!,#REF!,#REF!</definedName>
    <definedName name="P5_SCOPE_PROT8" hidden="1">#REF!,#REF!,#REF!,#REF!,#REF!</definedName>
    <definedName name="P6_SC_PROT1" localSheetId="1" hidden="1">'[3]Баланс энергии'!#REF!,'[3]Баланс энергии'!#REF!,'[3]Баланс энергии'!#REF!,'[3]Баланс энергии'!$B$8:$B$9,'Баланс мощности 2023'!P1_SC_PROT1,'Баланс мощности 2023'!P2_SC_PROT1</definedName>
    <definedName name="P6_SC_PROT1" hidden="1">'[3]Баланс энергии'!#REF!,'[3]Баланс энергии'!#REF!,'[3]Баланс энергии'!#REF!,'[3]Баланс энергии'!$B$8:$B$9,P1_SC_PROT1,P2_SC_PROT1</definedName>
    <definedName name="P6_SCOPE_PROT1" localSheetId="1" hidden="1">'Баланс мощности 2023'!#REF!,'Баланс мощности 2023'!#REF!,'Баланс мощности 2023'!#REF!,'Баланс мощности 2023'!#REF!,'Баланс мощности 2023'!P1_SCOPE_PROT1,'Баланс мощности 2023'!P2_SCOPE_PROT1</definedName>
    <definedName name="P6_SCOPE_PROT1" localSheetId="0" hidden="1">'Баланс ээ 2023'!#REF!,'Баланс ээ 2023'!#REF!,'Баланс ээ 2023'!#REF!,'Баланс ээ 2023'!#REF!,'Баланс ээ 2023'!P1_SCOPE_PROT1,'Баланс ээ 2023'!P2_SCOPE_PROT1</definedName>
    <definedName name="P6_SCOPE_PROT1" hidden="1">#REF!,#REF!,#REF!,#REF!,P1_SCOPE_PROT1,P2_SCOPE_PROT1</definedName>
    <definedName name="P6_SCOPE_PROT8" localSheetId="1" hidden="1">#REF!,#REF!,#REF!,#REF!</definedName>
    <definedName name="P6_SCOPE_PROT8" localSheetId="0" hidden="1">#REF!,#REF!,#REF!,#REF!</definedName>
    <definedName name="P6_SCOPE_PROT8" hidden="1">#REF!,#REF!,#REF!,#REF!</definedName>
    <definedName name="PapExpas" localSheetId="1">#REF!</definedName>
    <definedName name="PapExpas">#REF!</definedName>
    <definedName name="Pay_Date" localSheetId="1">#REF!</definedName>
    <definedName name="Pay_Date">#REF!</definedName>
    <definedName name="Pay_Num" localSheetId="1">#REF!</definedName>
    <definedName name="Pay_Num">#REF!</definedName>
    <definedName name="Payment_Date" localSheetId="1">DATE(YEAR('Баланс мощности 2023'!Loan_Start),MONTH('Баланс мощности 2023'!Loan_Start)+Payment_Number,DAY('Баланс мощности 2023'!Loan_Start))</definedName>
    <definedName name="Payment_Date">DATE(YEAR(Loan_Start),MONTH(Loan_Start)+Payment_Number,DAY(Loan_Start))</definedName>
    <definedName name="Pbud601" localSheetId="1">#REF!</definedName>
    <definedName name="Pbud601">#REF!</definedName>
    <definedName name="Pbud655" localSheetId="1">#REF!</definedName>
    <definedName name="Pbud655">#REF!</definedName>
    <definedName name="Pbud98" localSheetId="1">#REF!</definedName>
    <definedName name="Pbud98">#REF!</definedName>
    <definedName name="Pcharg96" localSheetId="1">#REF!</definedName>
    <definedName name="Pcharg96">#REF!</definedName>
    <definedName name="Pcotisations" localSheetId="1">#REF!</definedName>
    <definedName name="Pcotisations">#REF!</definedName>
    <definedName name="PdgeccMO" localSheetId="1">#REF!</definedName>
    <definedName name="PdgeccMO">#REF!</definedName>
    <definedName name="PeffecBud" localSheetId="1">#REF!</definedName>
    <definedName name="PeffecBud">#REF!</definedName>
    <definedName name="Peffectif" localSheetId="1">#REF!</definedName>
    <definedName name="Peffectif">#REF!</definedName>
    <definedName name="PeffectifA" localSheetId="1">#REF!</definedName>
    <definedName name="PeffectifA">#REF!</definedName>
    <definedName name="Pfamo" localSheetId="1">#REF!</definedName>
    <definedName name="Pfamo">#REF!</definedName>
    <definedName name="PFAMO612642" localSheetId="1">#REF!</definedName>
    <definedName name="PFAMO612642">#REF!</definedName>
    <definedName name="Pgratif956" localSheetId="1">#REF!</definedName>
    <definedName name="Pgratif956">#REF!</definedName>
    <definedName name="Phsup" localSheetId="1">#REF!</definedName>
    <definedName name="Phsup">#REF!</definedName>
    <definedName name="Phsup98" localSheetId="1">#REF!</definedName>
    <definedName name="Phsup98">#REF!</definedName>
    <definedName name="Phypoaugmentation" localSheetId="1">#REF!</definedName>
    <definedName name="Phypoaugmentation">#REF!</definedName>
    <definedName name="Pmainoeuvre" localSheetId="1">#REF!</definedName>
    <definedName name="Pmainoeuvre">#REF!</definedName>
    <definedName name="popamia" localSheetId="1">#REF!</definedName>
    <definedName name="popamia">#REF!</definedName>
    <definedName name="pp" localSheetId="1">#REF!</definedName>
    <definedName name="pp">#REF!</definedName>
    <definedName name="prd">[1]Титульный!$F$9</definedName>
    <definedName name="Princ" localSheetId="1">#REF!</definedName>
    <definedName name="Princ">#REF!</definedName>
    <definedName name="Print_Area_Reset" localSheetId="1">OFFSET('Баланс мощности 2023'!Full_Print,0,0,'Баланс мощности 2023'!Last_Row)</definedName>
    <definedName name="Print_Area_Reset">OFFSET(Full_Print,0,0,Last_Row)</definedName>
    <definedName name="promd_Запрос_с_16_по_19" localSheetId="1">#REF!</definedName>
    <definedName name="promd_Запрос_с_16_по_19">#REF!</definedName>
    <definedName name="PROT_22" localSheetId="1">P3_PROT_22,P4_PROT_22,P5_PROT_22</definedName>
    <definedName name="PROT_22">P3_PROT_22,P4_PROT_22,P5_PROT_22</definedName>
    <definedName name="qasec">#N/A</definedName>
    <definedName name="qaz">#N/A</definedName>
    <definedName name="qq" localSheetId="1">[0]!USD/1.701</definedName>
    <definedName name="qq">[0]!USD/1.701</definedName>
    <definedName name="qqq">#N/A</definedName>
    <definedName name="qqqq">#N/A</definedName>
    <definedName name="QryRowStr_End_1.5">#N/A</definedName>
    <definedName name="QryRowStr_Start_1.5">#N/A</definedName>
    <definedName name="QryRowStrCount">2</definedName>
    <definedName name="qwecn">#N/A</definedName>
    <definedName name="qwer">#N/A</definedName>
    <definedName name="qwertyt">#N/A</definedName>
    <definedName name="qwertyu">#N/A</definedName>
    <definedName name="qwertyui">#N/A</definedName>
    <definedName name="qwsde">#N/A</definedName>
    <definedName name="qwxxd">#N/A</definedName>
    <definedName name="R_r" localSheetId="1">#REF!</definedName>
    <definedName name="R_r">#REF!</definedName>
    <definedName name="Receipts_and_Disbursements" localSheetId="1">#REF!</definedName>
    <definedName name="Receipts_and_Disbursements">#REF!</definedName>
    <definedName name="REGION">[1]TEHSHEET!$B$1:$B$84</definedName>
    <definedName name="region_name">[5]Титульный!$F$7</definedName>
    <definedName name="Rent_and_Taxes" localSheetId="1">#REF!</definedName>
    <definedName name="Rent_and_Taxes">#REF!</definedName>
    <definedName name="Resnatur" localSheetId="1">#REF!</definedName>
    <definedName name="Resnatur">#REF!</definedName>
    <definedName name="Resnatur2" localSheetId="1">#REF!</definedName>
    <definedName name="Resnatur2">#REF!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alaries_Paid_1" localSheetId="1">#REF!</definedName>
    <definedName name="Salaries_Paid_1">#REF!</definedName>
    <definedName name="Salaries_Paid_2" localSheetId="1">#REF!</definedName>
    <definedName name="Salaries_Paid_2">#REF!</definedName>
    <definedName name="sansnom" localSheetId="1">[0]!NotesHyp</definedName>
    <definedName name="sansnom">[0]!NotesHyp</definedName>
    <definedName name="SAPBEXrevision" hidden="1">1</definedName>
    <definedName name="SAPBEXsysID" hidden="1">"BW2"</definedName>
    <definedName name="SAPBEXwbID" hidden="1">"479GSPMTNK9HM4ZSIVE5K2SH6"</definedName>
    <definedName name="SC_PROT1" localSheetId="1">'Баланс мощности 2023'!P3_SC_PROT1,'Баланс мощности 2023'!P4_SC_PROT1,'Баланс мощности 2023'!P5_SC_PROT1,'Баланс мощности 2023'!P6_SC_PROT1</definedName>
    <definedName name="SC_PROT1">P3_SC_PROT1,P4_SC_PROT1,P5_SC_PROT1,P6_SC_PROT1</definedName>
    <definedName name="SC_PROT10">'[3]Ремонты 2010'!$G$9:$G$10,P1_SC_PROT10</definedName>
    <definedName name="SC_PROT11">'[3]Сводная ремонт'!$F$10:$F$11,'[3]Сводная ремонт'!$C$14:$F$15,'[3]Сводная ремонт'!$D$10:$D$11</definedName>
    <definedName name="SC_PROT12">[3]Проч.прямые!$A$3:$F$3,[3]Проч.прямые!$A$11:$F$17</definedName>
    <definedName name="SC_PROT13">[3]Цеховые!$D$23,[3]Цеховые!$E$11:$F$21,[3]Цеховые!$C$11:$C$21,[3]Цеховые!$A$11:$A$21,[3]Цеховые!$A$3:$F$3,[3]Цеховые!$B$23</definedName>
    <definedName name="SC_PROT14">[3]Общеэксплуатационные!$A$3:$F$3,[3]Общеэксплуатационные!$A$11:$A$13,P1_SC_PROT14</definedName>
    <definedName name="SC_PROT15">'[3]П.1.20. расшифровка КВЛ 2010'!$A$12:$A$13,P1_SC_PROT15,P2_SC_PROT15,P3_SC_PROT15,P4_SC_PROT15,P5_SC_PROT15</definedName>
    <definedName name="SC_PROT16">'[3]КВЛ Сводная'!$B$8:$E$11,'[3]КВЛ Сводная'!$A$3:$F$3</definedName>
    <definedName name="SC_PROT17">'[3]соц характер'!$E$23:$F$24,'[3]соц характер'!$B$26,'[3]соц характер'!$D$26,'[3]соц характер'!$A$10:$A$13,P1_SC_PROT17,P2_SC_PROT17</definedName>
    <definedName name="SC_PROT18">'[3]Н на Им'!$B$10,'[3]Н на Им'!$D$10,'[3]Н на Им'!$E$8:$F$9,'[3]Н на Им'!$F$11:$F$15,'[3]Н на Им'!$C$8:$C$9</definedName>
    <definedName name="SC_PROT19">'[3]П.1.18. Калькуляция'!$C$23:$G$23,'[3]П.1.18. Калькуляция'!$A$3:$G$3,'[3]П.1.18. Калькуляция'!$C$13:$F$16</definedName>
    <definedName name="SC_PROT2" localSheetId="1">'Баланс мощности 2023'!P1_SC_PROT2,'Баланс мощности 2023'!P2_SC_PROT2,'Баланс мощности 2023'!P3_SC_PROT2,'Баланс мощности 2023'!P4_SC_PROT2</definedName>
    <definedName name="SC_PROT2">P1_SC_PROT2,P2_SC_PROT2,P3_SC_PROT2,P4_SC_PROT2</definedName>
    <definedName name="SC_PROT20">'[3]П.1.21 Прибыль'!$C$8:$F$11,'[3]П.1.21 Прибыль'!$A$3:$H$3</definedName>
    <definedName name="SC_PROT21" localSheetId="1">[3]П.1.24!#REF!,[3]П.1.24!#REF!,[3]П.1.24!#REF!</definedName>
    <definedName name="SC_PROT21">[3]П.1.24!#REF!,[3]П.1.24!#REF!,[3]П.1.24!#REF!</definedName>
    <definedName name="SC_PROT22" localSheetId="1">[3]П.1.25!#REF!,[3]П.1.25!#REF!</definedName>
    <definedName name="SC_PROT22">[3]П.1.25!#REF!,[3]П.1.25!#REF!</definedName>
    <definedName name="SC_PROT3">[3]П2.1!$G$29:$G$38,[3]П2.1!$G$8:$G$27,[3]П2.1!$G$41:$G$44</definedName>
    <definedName name="SC_PROT5">'[3]амортизация по уровням напряжен'!$D$20:$F$23,'[3]амортизация по уровням напряжен'!$I$20:$I$23,'[3]амортизация по уровням напряжен'!$D$10:$F$13,P1_SC_PROT5</definedName>
    <definedName name="SC_PROT6">[3]П.1.17!$C$8:$G$10,[3]П.1.17!$C$14:$G$14</definedName>
    <definedName name="SC_PROT7">P2_SC_PROT7,P3_SC_PROT7,P4_SC_PROT7,[0]!P5_SC_PROT7</definedName>
    <definedName name="SC_PROT9">[3]материалы!$D$21,[3]материалы!$C$9:$C$19,[3]материалы!$E$9:$F$19,[3]материалы!$A$9:$A$19,[3]материалы!$B$21</definedName>
    <definedName name="Sched_Pay" localSheetId="1">#REF!</definedName>
    <definedName name="Sched_Pay">#REF!</definedName>
    <definedName name="Scheduled_Extra_Payments" localSheetId="1">#REF!</definedName>
    <definedName name="Scheduled_Extra_Payments">#REF!</definedName>
    <definedName name="Scheduled_Interest_Rate" localSheetId="1">#REF!</definedName>
    <definedName name="Scheduled_Interest_Rate">#REF!</definedName>
    <definedName name="Scheduled_Monthly_Payment" localSheetId="1">#REF!</definedName>
    <definedName name="Scheduled_Monthly_Payment">#REF!</definedName>
    <definedName name="SCOPE_16_PRT" localSheetId="1">P1_SCOPE_16_PRT,P2_SCOPE_16_PRT</definedName>
    <definedName name="SCOPE_16_PRT">P1_SCOPE_16_PRT,P2_SCOPE_16_PRT</definedName>
    <definedName name="Scope_17_PRT" localSheetId="1">P1_SCOPE_16_PRT,P2_SCOPE_16_PRT</definedName>
    <definedName name="Scope_17_PRT">P1_SCOPE_16_PRT,P2_SCOPE_16_PRT</definedName>
    <definedName name="SCOPE_DIP1_1" localSheetId="1">#REF!</definedName>
    <definedName name="SCOPE_DIP1_1">#REF!</definedName>
    <definedName name="SCOPE_DIP1_2" localSheetId="1">#REF!</definedName>
    <definedName name="SCOPE_DIP1_2">#REF!</definedName>
    <definedName name="SCOPE_MNTH" localSheetId="1">#REF!</definedName>
    <definedName name="SCOPE_MNTH">#REF!</definedName>
    <definedName name="SCOPE_PER_PRT" localSheetId="1">P5_SCOPE_PER_PRT,P6_SCOPE_PER_PRT,P7_SCOPE_PER_PRT,P8_SCOPE_PER_PRT</definedName>
    <definedName name="SCOPE_PER_PRT">P5_SCOPE_PER_PRT,P6_SCOPE_PER_PRT,P7_SCOPE_PER_PRT,P8_SCOPE_PER_PRT</definedName>
    <definedName name="SCOPE_PROT1" localSheetId="1">P3_SCOPE_PROT1,P4_SCOPE_PROT1,P5_SCOPE_PROT1,P6_SCOPE_PROT1</definedName>
    <definedName name="SCOPE_PROT1">P3_SCOPE_PROT1,P4_SCOPE_PROT1,P5_SCOPE_PROT1,P6_SCOPE_PROT1</definedName>
    <definedName name="SCOPE_PROT10" localSheetId="1">#REF!,#REF!,#REF!,#REF!,#REF!,#REF!</definedName>
    <definedName name="SCOPE_PROT10">#REF!,#REF!,#REF!,#REF!,#REF!,#REF!</definedName>
    <definedName name="SCOPE_PROT11" localSheetId="1">#REF!,#REF!,#REF!,#REF!</definedName>
    <definedName name="SCOPE_PROT11">#REF!,#REF!,#REF!,#REF!</definedName>
    <definedName name="SCOPE_PROT12" localSheetId="1">#REF!,#REF!,#REF!</definedName>
    <definedName name="SCOPE_PROT12">#REF!,#REF!,#REF!</definedName>
    <definedName name="SCOPE_PROT13" localSheetId="1">#REF!,#REF!,P1_SCOPE_PROT13,P2_SCOPE_PROT13</definedName>
    <definedName name="SCOPE_PROT13">#REF!,#REF!,P1_SCOPE_PROT13,P2_SCOPE_PROT13</definedName>
    <definedName name="SCOPE_PROT14" localSheetId="1">#REF!,#REF!,#REF!,P1_SCOPE_PROT14,P2_SCOPE_PROT14,P3_SCOPE_PROT14,P4_SCOPE_PROT14</definedName>
    <definedName name="SCOPE_PROT14">#REF!,#REF!,#REF!,P1_SCOPE_PROT14,P2_SCOPE_PROT14,P3_SCOPE_PROT14,P4_SCOPE_PROT14</definedName>
    <definedName name="SCOPE_PROT15" localSheetId="1">#REF!,#REF!</definedName>
    <definedName name="SCOPE_PROT15">#REF!,#REF!</definedName>
    <definedName name="SCOPE_PROT16" localSheetId="1">#REF!,#REF!,#REF!,P1_SCOPE_PROT16</definedName>
    <definedName name="SCOPE_PROT16">#REF!,#REF!,#REF!,P1_SCOPE_PROT16</definedName>
    <definedName name="SCOPE_PROT17" localSheetId="1">#REF!</definedName>
    <definedName name="SCOPE_PROT17">#REF!</definedName>
    <definedName name="SCOPE_PROT18" localSheetId="1">#REF!,#REF!,#REF!</definedName>
    <definedName name="SCOPE_PROT18">#REF!,#REF!,#REF!</definedName>
    <definedName name="SCOPE_PROT19" localSheetId="1">#REF!,#REF!,#REF!</definedName>
    <definedName name="SCOPE_PROT19">#REF!,#REF!,#REF!</definedName>
    <definedName name="SCOPE_PROT2" localSheetId="1">P1_SCOPE_PROT2,P2_SCOPE_PROT2,P3_SCOPE_PROT2,P4_SCOPE_PROT2,P5_SCOPE_PROT2</definedName>
    <definedName name="SCOPE_PROT2">P1_SCOPE_PROT2,P2_SCOPE_PROT2,P3_SCOPE_PROT2,P4_SCOPE_PROT2,P5_SCOPE_PROT2</definedName>
    <definedName name="SCOPE_PROT20" localSheetId="1">#REF!,#REF!,#REF!,#REF!</definedName>
    <definedName name="SCOPE_PROT20">#REF!,#REF!,#REF!,#REF!</definedName>
    <definedName name="SCOPE_PROT21" localSheetId="1">#REF!,#REF!,#REF!,#REF!,#REF!,#REF!,#REF!,#REF!</definedName>
    <definedName name="SCOPE_PROT21">#REF!,#REF!,#REF!,#REF!,#REF!,#REF!,#REF!,#REF!</definedName>
    <definedName name="SCOPE_PROT22" localSheetId="1">#REF!,#REF!,#REF!,#REF!,P1_SCOPE_PROT22,P2_SCOPE_PROT22</definedName>
    <definedName name="SCOPE_PROT22">#REF!,#REF!,#REF!,#REF!,P1_SCOPE_PROT22,P2_SCOPE_PROT22</definedName>
    <definedName name="SCOPE_PROT23" localSheetId="1">#REF!,#REF!,#REF!,#REF!,#REF!</definedName>
    <definedName name="SCOPE_PROT23">#REF!,#REF!,#REF!,#REF!,#REF!</definedName>
    <definedName name="SCOPE_PROT24" localSheetId="1">#REF!,#REF!,#REF!,#REF!,#REF!</definedName>
    <definedName name="SCOPE_PROT24">#REF!,#REF!,#REF!,#REF!,#REF!</definedName>
    <definedName name="SCOPE_PROT25" localSheetId="1">#REF!,#REF!,#REF!,#REF!,#REF!</definedName>
    <definedName name="SCOPE_PROT25">#REF!,#REF!,#REF!,#REF!,#REF!</definedName>
    <definedName name="SCOPE_PROT26" localSheetId="1">#REF!,#REF!,#REF!,#REF!,#REF!</definedName>
    <definedName name="SCOPE_PROT26">#REF!,#REF!,#REF!,#REF!,#REF!</definedName>
    <definedName name="SCOPE_PROT27" localSheetId="1">#REF!,#REF!,#REF!,#REF!,#REF!,P1_SCOPE_PROT27,P2_SCOPE_PROT27</definedName>
    <definedName name="SCOPE_PROT27">#REF!,#REF!,#REF!,#REF!,#REF!,P1_SCOPE_PROT27,P2_SCOPE_PROT27</definedName>
    <definedName name="SCOPE_PROT28" localSheetId="1">#REF!</definedName>
    <definedName name="SCOPE_PROT28">#REF!</definedName>
    <definedName name="SCOPE_PROT29" localSheetId="1">#REF!,#REF!,#REF!,#REF!</definedName>
    <definedName name="SCOPE_PROT29">#REF!,#REF!,#REF!,#REF!</definedName>
    <definedName name="SCOPE_PROT3" localSheetId="1">#REF!,#REF!,#REF!</definedName>
    <definedName name="SCOPE_PROT3">#REF!,#REF!,#REF!</definedName>
    <definedName name="SCOPE_PROT30" localSheetId="1">#REF!</definedName>
    <definedName name="SCOPE_PROT30">#REF!</definedName>
    <definedName name="SCOPE_PROT31" localSheetId="1">'[6] НВВ содержание'!#REF!</definedName>
    <definedName name="SCOPE_PROT31">'[6] НВВ содержание'!#REF!</definedName>
    <definedName name="SCOPE_PROT32" localSheetId="1">#REF!,#REF!,#REF!</definedName>
    <definedName name="SCOPE_PROT32">#REF!,#REF!,#REF!</definedName>
    <definedName name="SCOPE_PROT33" localSheetId="1">#REF!,#REF!,#REF!,#REF!</definedName>
    <definedName name="SCOPE_PROT33">#REF!,#REF!,#REF!,#REF!</definedName>
    <definedName name="SCOPE_PROT34" localSheetId="1">#REF!,P1_SCOPE_PROT34</definedName>
    <definedName name="SCOPE_PROT34">#REF!,P1_SCOPE_PROT34</definedName>
    <definedName name="SCOPE_PROT35" localSheetId="1">#REF!,#REF!,#REF!</definedName>
    <definedName name="SCOPE_PROT35">#REF!,#REF!,#REF!</definedName>
    <definedName name="SCOPE_PROT36" localSheetId="1">#REF!,#REF!</definedName>
    <definedName name="SCOPE_PROT36">#REF!,#REF!</definedName>
    <definedName name="SCOPE_PROT37" localSheetId="1">#REF!,#REF!,#REF!</definedName>
    <definedName name="SCOPE_PROT37">#REF!,#REF!,#REF!</definedName>
    <definedName name="SCOPE_PROT38" localSheetId="1">#REF!,#REF!,#REF!</definedName>
    <definedName name="SCOPE_PROT38">#REF!,#REF!,#REF!</definedName>
    <definedName name="SCOPE_PROT4" localSheetId="1">#REF!</definedName>
    <definedName name="SCOPE_PROT4">#REF!</definedName>
    <definedName name="SCOPE_PROT5" localSheetId="1">P1_SCOPE_PROT5,P2_SCOPE_PROT5</definedName>
    <definedName name="SCOPE_PROT5">P1_SCOPE_PROT5,P2_SCOPE_PROT5</definedName>
    <definedName name="SCOPE_PROT6" localSheetId="1">#REF!,#REF!,#REF!</definedName>
    <definedName name="SCOPE_PROT6">#REF!,#REF!,#REF!</definedName>
    <definedName name="SCOPE_PROT7" localSheetId="1">#REF!,#REF!,#REF!,#REF!,#REF!</definedName>
    <definedName name="SCOPE_PROT7">#REF!,#REF!,#REF!,#REF!,#REF!</definedName>
    <definedName name="SCOPE_PROT8" localSheetId="1">#REF!,P1_SCOPE_PROT8,P2_SCOPE_PROT8,P3_SCOPE_PROT8,P4_SCOPE_PROT8,P5_SCOPE_PROT8,P6_SCOPE_PROT8</definedName>
    <definedName name="SCOPE_PROT8">#REF!,P1_SCOPE_PROT8,P2_SCOPE_PROT8,P3_SCOPE_PROT8,P4_SCOPE_PROT8,P5_SCOPE_PROT8,P6_SCOPE_PROT8</definedName>
    <definedName name="SCOPE_PROT9" localSheetId="1">#REF!</definedName>
    <definedName name="SCOPE_PROT9">#REF!</definedName>
    <definedName name="SCOPE_SV_PRT" localSheetId="1">P1_SCOPE_SV_PRT,P2_SCOPE_SV_PRT,P3_SCOPE_SV_PRT</definedName>
    <definedName name="SCOPE_SV_PRT">P1_SCOPE_SV_PRT,P2_SCOPE_SV_PRT,P3_SCOPE_SV_PRT</definedName>
    <definedName name="sd">#N/A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it">#N/A</definedName>
    <definedName name="Soude" localSheetId="1">#REF!</definedName>
    <definedName name="Soude">#REF!</definedName>
    <definedName name="SoudeP97" localSheetId="1">#REF!</definedName>
    <definedName name="SoudeP97">#REF!</definedName>
    <definedName name="Staffing_Plan_1" localSheetId="1">#REF!</definedName>
    <definedName name="Staffing_Plan_1">#REF!</definedName>
    <definedName name="Staffing_Plan_2" localSheetId="1">#REF!</definedName>
    <definedName name="Staffing_Plan_2">#REF!</definedName>
    <definedName name="Statement_of_Cash_Flows" localSheetId="1">#REF!</definedName>
    <definedName name="Statement_of_Cash_Flows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1">#REF!</definedName>
    <definedName name="t_year">#REF!</definedName>
    <definedName name="T2_DiapProt" localSheetId="1">P1_T2_DiapProt,P2_T2_DiapProt</definedName>
    <definedName name="T2_DiapProt">P1_T2_DiapProt,P2_T2_DiapProt</definedName>
    <definedName name="T3?L1.4.1" localSheetId="1">#REF!</definedName>
    <definedName name="T3?L1.4.1">#REF!</definedName>
    <definedName name="T3?L1.5.1" localSheetId="1">#REF!</definedName>
    <definedName name="T3?L1.5.1">#REF!</definedName>
    <definedName name="T6_Protect" localSheetId="1">P1_T6_Protect,P2_T6_Protect</definedName>
    <definedName name="T6_Protect">P1_T6_Protect,P2_T6_Protect</definedName>
    <definedName name="temp">#N/A</definedName>
    <definedName name="test">#N/A</definedName>
    <definedName name="test2">#N/A</definedName>
    <definedName name="TOTAL" localSheetId="1">P1_TOTAL,P2_TOTAL,P3_TOTAL,P4_TOTAL,P5_TOTAL</definedName>
    <definedName name="TOTAL">P1_TOTAL,P2_TOTAL,P3_TOTAL,P4_TOTAL,P5_TOTAL</definedName>
    <definedName name="Total_Interest" localSheetId="1">#REF!</definedName>
    <definedName name="Total_Interest">#REF!</definedName>
    <definedName name="Total_Pay" localSheetId="1">#REF!</definedName>
    <definedName name="Total_Pay">#REF!</definedName>
    <definedName name="Total_Payment" localSheetId="1">Scheduled_Payment+Extra_Payment</definedName>
    <definedName name="Total_Payment">Scheduled_Payment+Extra_Payment</definedName>
    <definedName name="TRAILER_TOP">26</definedName>
    <definedName name="TRAILER_TOP_1">#N/A</definedName>
    <definedName name="us" localSheetId="1">#REF!</definedName>
    <definedName name="us">#REF!</definedName>
    <definedName name="USDRUS" localSheetId="1">#REF!</definedName>
    <definedName name="USDRUS">#REF!</definedName>
    <definedName name="uu" localSheetId="1">#REF!</definedName>
    <definedName name="uu">#REF!</definedName>
    <definedName name="Values_Entered" localSheetId="1">IF('Баланс мощности 2023'!Loan_Amount*'Баланс мощности 2023'!Interest_Rate*'Баланс мощности 2023'!Loan_Years*'Баланс мощности 2023'!Loan_Start&gt;0,1,0)</definedName>
    <definedName name="Values_Entered">IF(Loan_Amount*Interest_Rate*Loan_Years*Loan_Start&gt;0,1,0)</definedName>
    <definedName name="vasea" localSheetId="1">#REF!</definedName>
    <definedName name="vasea">#REF!</definedName>
    <definedName name="vbh">#N/A</definedName>
    <definedName name="version">[1]Инструкция!$B$2</definedName>
    <definedName name="vvvv" localSheetId="1" hidden="1">#REF!,#REF!,#REF!,#REF!,#REF!,#REF!,#REF!,#REF!</definedName>
    <definedName name="vvvv" localSheetId="0" hidden="1">#REF!,#REF!,#REF!,#REF!,#REF!,#REF!,#REF!,#REF!</definedName>
    <definedName name="vvvv" hidden="1">#REF!,#REF!,#REF!,#REF!,#REF!,#REF!,#REF!,#REF!</definedName>
    <definedName name="w" localSheetId="1">#REF!</definedName>
    <definedName name="w">#REF!</definedName>
    <definedName name="wrk_f21" localSheetId="1">#REF!</definedName>
    <definedName name="wrk_f21">#REF!</definedName>
    <definedName name="wrk_f22" localSheetId="1">#REF!</definedName>
    <definedName name="wrk_f22">#REF!</definedName>
    <definedName name="wrk_f23" localSheetId="1">#REF!</definedName>
    <definedName name="wrk_f23">#REF!</definedName>
    <definedName name="wrk_f24" localSheetId="1">#REF!</definedName>
    <definedName name="wrk_f24">#REF!</definedName>
    <definedName name="wrk_f24_k" localSheetId="1">#REF!</definedName>
    <definedName name="wrk_f24_k">#REF!</definedName>
    <definedName name="wrn.1." hidden="1">{"konoplin - Личное представление",#N/A,TRUE,"ФинПлан_1кв";"konoplin - Личное представление",#N/A,TRUE,"ФинПлан_2кв"}</definedName>
    <definedName name="wrn.1._1" hidden="1">{"konoplin - Личное представление",#N/A,TRUE,"ФинПлан_1кв";"konoplin - Личное представление",#N/A,TRUE,"ФинПлан_2кв"}</definedName>
    <definedName name="wrn.1._2" hidden="1">{"konoplin - Личное представление",#N/A,TRUE,"ФинПлан_1кв";"konoplin - Личное представление",#N/A,TRUE,"ФинПлан_2кв"}</definedName>
    <definedName name="wrn.1._3" hidden="1">{"konoplin - Личное представление",#N/A,TRUE,"ФинПлан_1кв";"konoplin - Личное представление",#N/A,TRUE,"ФинПлан_2кв"}</definedName>
    <definedName name="wrn.1._4" hidden="1">{"konoplin - Личное представление",#N/A,TRUE,"ФинПлан_1кв";"konoplin - Личное представление",#N/A,TRUE,"ФинПлан_2кв"}</definedName>
    <definedName name="wrn.1._5" hidden="1">{"konoplin - Личное представление",#N/A,TRUE,"ФинПлан_1кв";"konoplin - Личное представление",#N/A,TRUE,"ФинПлан_2кв"}</definedName>
    <definedName name="wrn.Сравнение._.с._.отраслями." hidden="1">{#N/A,#N/A,TRUE,"Лист1";#N/A,#N/A,TRUE,"Лист2";#N/A,#N/A,TRUE,"Лист3"}</definedName>
    <definedName name="wrn.Сравнение._.с._.отраслями._1" hidden="1">{#N/A,#N/A,TRUE,"Лист1";#N/A,#N/A,TRUE,"Лист2";#N/A,#N/A,TRUE,"Лист3"}</definedName>
    <definedName name="wrn.Сравнение._.с._.отраслями._2" hidden="1">{#N/A,#N/A,TRUE,"Лист1";#N/A,#N/A,TRUE,"Лист2";#N/A,#N/A,TRUE,"Лист3"}</definedName>
    <definedName name="wrn.Сравнение._.с._.отраслями._3" hidden="1">{#N/A,#N/A,TRUE,"Лист1";#N/A,#N/A,TRUE,"Лист2";#N/A,#N/A,TRUE,"Лист3"}</definedName>
    <definedName name="wrn.Сравнение._.с._.отраслями._4" hidden="1">{#N/A,#N/A,TRUE,"Лист1";#N/A,#N/A,TRUE,"Лист2";#N/A,#N/A,TRUE,"Лист3"}</definedName>
    <definedName name="wrn.Сравнение._.с._.отраслями._5" hidden="1">{#N/A,#N/A,TRUE,"Лист1";#N/A,#N/A,TRUE,"Лист2";#N/A,#N/A,TRUE,"Лист3"}</definedName>
    <definedName name="www">#N/A</definedName>
    <definedName name="xdgfg">#N/A</definedName>
    <definedName name="Years">[1]TEHSHEET!$E$2:$E$8</definedName>
    <definedName name="z" localSheetId="1">#REF!</definedName>
    <definedName name="z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а">#N/A</definedName>
    <definedName name="а1" localSheetId="1">#REF!</definedName>
    <definedName name="а1">#REF!</definedName>
    <definedName name="а30" localSheetId="1">#REF!</definedName>
    <definedName name="а30">#REF!</definedName>
    <definedName name="аа">#N/A</definedName>
    <definedName name="АААААААА">#N/A</definedName>
    <definedName name="август" localSheetId="1">#REF!</definedName>
    <definedName name="август">#REF!</definedName>
    <definedName name="АВЧ_ВН" localSheetId="1">#REF!</definedName>
    <definedName name="АВЧ_ВН">#REF!</definedName>
    <definedName name="АВЧ_С" localSheetId="1">#REF!</definedName>
    <definedName name="АВЧ_С">#REF!</definedName>
    <definedName name="АВЧ_ТОЛ" localSheetId="1">#REF!</definedName>
    <definedName name="АВЧ_ТОЛ">#REF!</definedName>
    <definedName name="АВЧНЗ_АЛФ" localSheetId="1">#REF!</definedName>
    <definedName name="АВЧНЗ_АЛФ">#REF!</definedName>
    <definedName name="АВЧНЗ_МЕД" localSheetId="1">#REF!</definedName>
    <definedName name="АВЧНЗ_МЕД">#REF!</definedName>
    <definedName name="АВЧНЗ_ХЛБ" localSheetId="1">#REF!</definedName>
    <definedName name="АВЧНЗ_ХЛБ">#REF!</definedName>
    <definedName name="АВЧНЗ_ЭЛ" localSheetId="1">#REF!</definedName>
    <definedName name="АВЧНЗ_ЭЛ">#REF!</definedName>
    <definedName name="АЛ_АВЧ" localSheetId="1">#REF!</definedName>
    <definedName name="АЛ_АВЧ">#REF!</definedName>
    <definedName name="АЛ_АТЧ" localSheetId="1">#REF!</definedName>
    <definedName name="АЛ_АТЧ">#REF!</definedName>
    <definedName name="АЛ_Ф" localSheetId="1">#REF!</definedName>
    <definedName name="АЛ_Ф">#REF!</definedName>
    <definedName name="АЛ_Ф_" localSheetId="1">#REF!</definedName>
    <definedName name="АЛ_Ф_">#REF!</definedName>
    <definedName name="АЛ_Ф_ЗФА" localSheetId="1">#REF!</definedName>
    <definedName name="АЛ_Ф_ЗФА">#REF!</definedName>
    <definedName name="АЛ_Ф_Т" localSheetId="1">#REF!</definedName>
    <definedName name="АЛ_Ф_Т">#REF!</definedName>
    <definedName name="АЛЮМ_АВЧ" localSheetId="1">#REF!</definedName>
    <definedName name="АЛЮМ_АВЧ">#REF!</definedName>
    <definedName name="АЛЮМ_АТЧ" localSheetId="1">#REF!</definedName>
    <definedName name="АЛЮМ_АТЧ">#REF!</definedName>
    <definedName name="АН_Б" localSheetId="1">#REF!</definedName>
    <definedName name="АН_Б">#REF!</definedName>
    <definedName name="АН_М" localSheetId="1">#REF!</definedName>
    <definedName name="АН_М">#REF!</definedName>
    <definedName name="АН_М_" localSheetId="1">#REF!</definedName>
    <definedName name="АН_М_">#REF!</definedName>
    <definedName name="АН_С" localSheetId="1">#REF!</definedName>
    <definedName name="АН_С">#REF!</definedName>
    <definedName name="ап">#N/A</definedName>
    <definedName name="апак" localSheetId="1" hidden="1">#REF!,#REF!,#REF!,#REF!,#REF!,#REF!</definedName>
    <definedName name="апак" hidden="1">#REF!,#REF!,#REF!,#REF!,#REF!,#REF!</definedName>
    <definedName name="АПР_РУБ" localSheetId="1">#REF!</definedName>
    <definedName name="АПР_РУБ">#REF!</definedName>
    <definedName name="АПР_ТОН" localSheetId="1">#REF!</definedName>
    <definedName name="АПР_ТОН">#REF!</definedName>
    <definedName name="апрель">#N/A</definedName>
    <definedName name="АТЧНЗ_АМ" localSheetId="1">#REF!</definedName>
    <definedName name="АТЧНЗ_АМ">#REF!</definedName>
    <definedName name="АТЧНЗ_ГЛ" localSheetId="1">#REF!</definedName>
    <definedName name="АТЧНЗ_ГЛ">#REF!</definedName>
    <definedName name="АТЧНЗ_КР" localSheetId="1">#REF!</definedName>
    <definedName name="АТЧНЗ_КР">#REF!</definedName>
    <definedName name="АТЧНЗ_ЭЛ" localSheetId="1">#REF!</definedName>
    <definedName name="АТЧНЗ_ЭЛ">#REF!</definedName>
    <definedName name="б">#N/A</definedName>
    <definedName name="б1" localSheetId="1">#REF!</definedName>
    <definedName name="б1">#REF!</definedName>
    <definedName name="_xlnm.Database" localSheetId="1">#REF!</definedName>
    <definedName name="_xlnm.Database">#REF!</definedName>
    <definedName name="БазовыйПериод">[7]Заголовок!$B$15</definedName>
    <definedName name="БАР" localSheetId="1">#REF!</definedName>
    <definedName name="БАР">#REF!</definedName>
    <definedName name="БАР_" localSheetId="1">#REF!</definedName>
    <definedName name="БАР_">#REF!</definedName>
    <definedName name="бб">#N/A</definedName>
    <definedName name="ббббб">#N/A</definedName>
    <definedName name="бл" localSheetId="1">#REF!</definedName>
    <definedName name="бл">#REF!</definedName>
    <definedName name="Блок" localSheetId="1">#REF!</definedName>
    <definedName name="Блок">#REF!</definedName>
    <definedName name="в">#N/A</definedName>
    <definedName name="В_В" localSheetId="1">#REF!</definedName>
    <definedName name="В_В">#REF!</definedName>
    <definedName name="В_Т" localSheetId="1">#REF!</definedName>
    <definedName name="В_Т">#REF!</definedName>
    <definedName name="В_Э" localSheetId="1">#REF!</definedName>
    <definedName name="В_Э">#REF!</definedName>
    <definedName name="в23ё">#N/A</definedName>
    <definedName name="ва">#N/A</definedName>
    <definedName name="ВАЛОВЫЙ" localSheetId="1">#REF!</definedName>
    <definedName name="ВАЛОВЫЙ">#REF!</definedName>
    <definedName name="вв">#N/A</definedName>
    <definedName name="вв1">#N/A</definedName>
    <definedName name="ВВВВ" localSheetId="1">#REF!</definedName>
    <definedName name="ВВВВ">#REF!</definedName>
    <definedName name="ВН" localSheetId="1">#REF!</definedName>
    <definedName name="ВН">#REF!</definedName>
    <definedName name="ВН_3003_ДП" localSheetId="1">#REF!</definedName>
    <definedName name="ВН_3003_ДП">#REF!</definedName>
    <definedName name="ВН_АВЧ_ВН" localSheetId="1">#REF!</definedName>
    <definedName name="ВН_АВЧ_ВН">#REF!</definedName>
    <definedName name="ВН_АВЧ_ТОЛ" localSheetId="1">#REF!</definedName>
    <definedName name="ВН_АВЧ_ТОЛ">#REF!</definedName>
    <definedName name="ВН_АВЧ_ЭКС" localSheetId="1">#REF!</definedName>
    <definedName name="ВН_АВЧ_ЭКС">#REF!</definedName>
    <definedName name="ВН_АТЧ_ВН" localSheetId="1">#REF!</definedName>
    <definedName name="ВН_АТЧ_ВН">#REF!</definedName>
    <definedName name="ВН_АТЧ_ТОЛ" localSheetId="1">#REF!</definedName>
    <definedName name="ВН_АТЧ_ТОЛ">#REF!</definedName>
    <definedName name="ВН_АТЧ_ЭКС" localSheetId="1">#REF!</definedName>
    <definedName name="ВН_АТЧ_ЭКС">#REF!</definedName>
    <definedName name="ВН_Р" localSheetId="1">#REF!</definedName>
    <definedName name="ВН_Р">#REF!</definedName>
    <definedName name="ВН_С_ВН" localSheetId="1">#REF!</definedName>
    <definedName name="ВН_С_ВН">#REF!</definedName>
    <definedName name="ВН_С_ТОЛ" localSheetId="1">#REF!</definedName>
    <definedName name="ВН_С_ТОЛ">#REF!</definedName>
    <definedName name="ВН_С_ЭКС" localSheetId="1">#REF!</definedName>
    <definedName name="ВН_С_ЭКС">#REF!</definedName>
    <definedName name="ВН_Т" localSheetId="1">#REF!</definedName>
    <definedName name="ВН_Т">#REF!</definedName>
    <definedName name="ВНИТ" localSheetId="1">#REF!</definedName>
    <definedName name="ВНИТ">#REF!</definedName>
    <definedName name="ВОД_ОБ" localSheetId="1">#REF!</definedName>
    <definedName name="ВОД_ОБ">#REF!</definedName>
    <definedName name="ВОД_Т" localSheetId="1">#REF!</definedName>
    <definedName name="ВОД_Т">#REF!</definedName>
    <definedName name="ВОЗ" localSheetId="1">#REF!</definedName>
    <definedName name="ВОЗ">#REF!</definedName>
    <definedName name="Волгоградэнерго" localSheetId="1">#REF!</definedName>
    <definedName name="Волгоградэнерго">#REF!</definedName>
    <definedName name="ВСП" localSheetId="1">#REF!</definedName>
    <definedName name="ВСП">#REF!</definedName>
    <definedName name="ВСП1" localSheetId="1">#REF!</definedName>
    <definedName name="ВСП1">#REF!</definedName>
    <definedName name="ВСП2" localSheetId="1">#REF!</definedName>
    <definedName name="ВСП2">#REF!</definedName>
    <definedName name="ВСПОМОГ" localSheetId="1">#REF!</definedName>
    <definedName name="ВСПОМОГ">#REF!</definedName>
    <definedName name="ВТОМ" localSheetId="1">#REF!</definedName>
    <definedName name="ВТОМ">#REF!</definedName>
    <definedName name="второй" localSheetId="1">#REF!</definedName>
    <definedName name="второй">#REF!</definedName>
    <definedName name="вуув" hidden="1">{#N/A,#N/A,TRUE,"Лист1";#N/A,#N/A,TRUE,"Лист2";#N/A,#N/A,TRUE,"Лист3"}</definedName>
    <definedName name="вуув_1" hidden="1">{#N/A,#N/A,TRUE,"Лист1";#N/A,#N/A,TRUE,"Лист2";#N/A,#N/A,TRUE,"Лист3"}</definedName>
    <definedName name="вуув_2" hidden="1">{#N/A,#N/A,TRUE,"Лист1";#N/A,#N/A,TRUE,"Лист2";#N/A,#N/A,TRUE,"Лист3"}</definedName>
    <definedName name="вуув_3" hidden="1">{#N/A,#N/A,TRUE,"Лист1";#N/A,#N/A,TRUE,"Лист2";#N/A,#N/A,TRUE,"Лист3"}</definedName>
    <definedName name="вуув_4" hidden="1">{#N/A,#N/A,TRUE,"Лист1";#N/A,#N/A,TRUE,"Лист2";#N/A,#N/A,TRUE,"Лист3"}</definedName>
    <definedName name="вуув_5" hidden="1">{#N/A,#N/A,TRUE,"Лист1";#N/A,#N/A,TRUE,"Лист2";#N/A,#N/A,TRUE,"Лист3"}</definedName>
    <definedName name="выв" localSheetId="1">#REF!</definedName>
    <definedName name="выв">#REF!</definedName>
    <definedName name="г">#N/A</definedName>
    <definedName name="ГАС_Ш" localSheetId="1">#REF!</definedName>
    <definedName name="ГАС_Ш">#REF!</definedName>
    <definedName name="гг" localSheetId="1">#REF!</definedName>
    <definedName name="гг">#REF!</definedName>
    <definedName name="ГИД" localSheetId="1">#REF!</definedName>
    <definedName name="ГИД">#REF!</definedName>
    <definedName name="ГИД_ЗФА" localSheetId="1">#REF!</definedName>
    <definedName name="ГИД_ЗФА">#REF!</definedName>
    <definedName name="ГЛ" localSheetId="1">#REF!</definedName>
    <definedName name="ГЛ">#REF!</definedName>
    <definedName name="ГЛ_" localSheetId="1">#REF!</definedName>
    <definedName name="ГЛ_">#REF!</definedName>
    <definedName name="ГЛ_Т" localSheetId="1">#REF!</definedName>
    <definedName name="ГЛ_Т">#REF!</definedName>
    <definedName name="ГЛ_Ш" localSheetId="1">#REF!</definedName>
    <definedName name="ГЛ_Ш">#REF!</definedName>
    <definedName name="глинозем" localSheetId="1">[0]!USD/1.701</definedName>
    <definedName name="глинозем">[0]!USD/1.701</definedName>
    <definedName name="ГР" localSheetId="1">#REF!</definedName>
    <definedName name="ГР">#REF!</definedName>
    <definedName name="грприрцфв00ав98" hidden="1">{#N/A,#N/A,TRUE,"Лист1";#N/A,#N/A,TRUE,"Лист2";#N/A,#N/A,TRUE,"Лист3"}</definedName>
    <definedName name="грприрцфв00ав98_1" hidden="1">{#N/A,#N/A,TRUE,"Лист1";#N/A,#N/A,TRUE,"Лист2";#N/A,#N/A,TRUE,"Лист3"}</definedName>
    <definedName name="грприрцфв00ав98_2" hidden="1">{#N/A,#N/A,TRUE,"Лист1";#N/A,#N/A,TRUE,"Лист2";#N/A,#N/A,TRUE,"Лист3"}</definedName>
    <definedName name="грприрцфв00ав98_3" hidden="1">{#N/A,#N/A,TRUE,"Лист1";#N/A,#N/A,TRUE,"Лист2";#N/A,#N/A,TRUE,"Лист3"}</definedName>
    <definedName name="грприрцфв00ав98_4" hidden="1">{#N/A,#N/A,TRUE,"Лист1";#N/A,#N/A,TRUE,"Лист2";#N/A,#N/A,TRUE,"Лист3"}</definedName>
    <definedName name="грприрцфв00ав98_5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рфинцкавг98Х_1" hidden="1">{#N/A,#N/A,TRUE,"Лист1";#N/A,#N/A,TRUE,"Лист2";#N/A,#N/A,TRUE,"Лист3"}</definedName>
    <definedName name="грфинцкавг98Х_2" hidden="1">{#N/A,#N/A,TRUE,"Лист1";#N/A,#N/A,TRUE,"Лист2";#N/A,#N/A,TRUE,"Лист3"}</definedName>
    <definedName name="грфинцкавг98Х_3" hidden="1">{#N/A,#N/A,TRUE,"Лист1";#N/A,#N/A,TRUE,"Лист2";#N/A,#N/A,TRUE,"Лист3"}</definedName>
    <definedName name="грфинцкавг98Х_4" hidden="1">{#N/A,#N/A,TRUE,"Лист1";#N/A,#N/A,TRUE,"Лист2";#N/A,#N/A,TRUE,"Лист3"}</definedName>
    <definedName name="грфинцкавг98Х_5" hidden="1">{#N/A,#N/A,TRUE,"Лист1";#N/A,#N/A,TRUE,"Лист2";#N/A,#N/A,TRUE,"Лист3"}</definedName>
    <definedName name="ДАВ_ЖИД" localSheetId="1">#REF!</definedName>
    <definedName name="ДАВ_ЖИД">#REF!</definedName>
    <definedName name="ДАВ_МЕЛК" localSheetId="1">#REF!</definedName>
    <definedName name="ДАВ_МЕЛК">#REF!</definedName>
    <definedName name="ДАВ_СЛИТКИ" localSheetId="1">#REF!</definedName>
    <definedName name="ДАВ_СЛИТКИ">#REF!</definedName>
    <definedName name="Дав_тв" localSheetId="1">#REF!</definedName>
    <definedName name="Дав_тв">#REF!</definedName>
    <definedName name="ДАВ_ШТАН" localSheetId="1">#REF!</definedName>
    <definedName name="ДАВ_ШТАН">#REF!</definedName>
    <definedName name="ДАВАЛЬЧЕСИЙ" localSheetId="1">#REF!</definedName>
    <definedName name="ДАВАЛЬЧЕСИЙ">#REF!</definedName>
    <definedName name="ДАВАЛЬЧЕСКИЙ" localSheetId="1">#REF!</definedName>
    <definedName name="ДАВАЛЬЧЕСКИЙ">#REF!</definedName>
    <definedName name="Дв">#N/A</definedName>
    <definedName name="декабрь" localSheetId="1">#REF!</definedName>
    <definedName name="декабрь">#REF!</definedName>
    <definedName name="ДИЗТОПЛИВО" localSheetId="1">#REF!</definedName>
    <definedName name="ДИЗТОПЛИВО">#REF!</definedName>
    <definedName name="ДИМА" localSheetId="1">#REF!</definedName>
    <definedName name="ДИМА">#REF!</definedName>
    <definedName name="длтомионп">#N/A</definedName>
    <definedName name="доля_проч_ф" localSheetId="1">#REF!</definedName>
    <definedName name="доля_проч_ф">#REF!</definedName>
    <definedName name="доля_прочая" localSheetId="1">#REF!</definedName>
    <definedName name="доля_прочая">#REF!</definedName>
    <definedName name="доля_прочая_98_ав" localSheetId="1">#REF!</definedName>
    <definedName name="доля_прочая_98_ав">#REF!</definedName>
    <definedName name="доля_прочая_ав" localSheetId="1">#REF!</definedName>
    <definedName name="доля_прочая_ав">#REF!</definedName>
    <definedName name="доля_прочая_ф" localSheetId="1">#REF!</definedName>
    <definedName name="доля_прочая_ф">#REF!</definedName>
    <definedName name="доля_т_ф" localSheetId="1">#REF!</definedName>
    <definedName name="доля_т_ф">#REF!</definedName>
    <definedName name="доля_теп_1" localSheetId="1">#REF!</definedName>
    <definedName name="доля_теп_1">#REF!</definedName>
    <definedName name="доля_теп_2" localSheetId="1">#REF!</definedName>
    <definedName name="доля_теп_2">#REF!</definedName>
    <definedName name="доля_теп_3" localSheetId="1">#REF!</definedName>
    <definedName name="доля_теп_3">#REF!</definedName>
    <definedName name="доля_тепло" localSheetId="1">#REF!</definedName>
    <definedName name="доля_тепло">#REF!</definedName>
    <definedName name="доля_эл_1" localSheetId="1">#REF!</definedName>
    <definedName name="доля_эл_1">#REF!</definedName>
    <definedName name="доля_эл_2" localSheetId="1">#REF!</definedName>
    <definedName name="доля_эл_2">#REF!</definedName>
    <definedName name="доля_эл_3" localSheetId="1">#REF!</definedName>
    <definedName name="доля_эл_3">#REF!</definedName>
    <definedName name="доля_эл_ф" localSheetId="1">#REF!</definedName>
    <definedName name="доля_эл_ф">#REF!</definedName>
    <definedName name="доля_электра" localSheetId="1">#REF!</definedName>
    <definedName name="доля_электра">#REF!</definedName>
    <definedName name="доля_электра_99" localSheetId="1">#REF!</definedName>
    <definedName name="доля_электра_99">#REF!</definedName>
    <definedName name="е">#N/A</definedName>
    <definedName name="ж">#N/A</definedName>
    <definedName name="жжжжжжж">#N/A</definedName>
    <definedName name="ЖИДКИЙ" localSheetId="1">#REF!</definedName>
    <definedName name="ЖИДКИЙ">#REF!</definedName>
    <definedName name="з">#N/A</definedName>
    <definedName name="З0" localSheetId="1">#REF!</definedName>
    <definedName name="З0">#REF!</definedName>
    <definedName name="З1" localSheetId="1">#REF!</definedName>
    <definedName name="З1">#REF!</definedName>
    <definedName name="З10" localSheetId="1">#REF!</definedName>
    <definedName name="З10">#REF!</definedName>
    <definedName name="З11" localSheetId="1">#REF!</definedName>
    <definedName name="З11">#REF!</definedName>
    <definedName name="З12" localSheetId="1">#REF!</definedName>
    <definedName name="З12">#REF!</definedName>
    <definedName name="З13" localSheetId="1">#REF!</definedName>
    <definedName name="З13">#REF!</definedName>
    <definedName name="З14" localSheetId="1">#REF!</definedName>
    <definedName name="З14">#REF!</definedName>
    <definedName name="З2" localSheetId="1">#REF!</definedName>
    <definedName name="З2">#REF!</definedName>
    <definedName name="З3" localSheetId="1">#REF!</definedName>
    <definedName name="З3">#REF!</definedName>
    <definedName name="З4" localSheetId="1">#REF!</definedName>
    <definedName name="З4">#REF!</definedName>
    <definedName name="З5" localSheetId="1">#REF!</definedName>
    <definedName name="З5">#REF!</definedName>
    <definedName name="З6" localSheetId="1">#REF!</definedName>
    <definedName name="З6">#REF!</definedName>
    <definedName name="З7" localSheetId="1">#REF!</definedName>
    <definedName name="З7">#REF!</definedName>
    <definedName name="З8" localSheetId="1">#REF!</definedName>
    <definedName name="З8">#REF!</definedName>
    <definedName name="З9" localSheetId="1">#REF!</definedName>
    <definedName name="З9">#REF!</definedName>
    <definedName name="_xlnm.Print_Titles">#REF!</definedName>
    <definedName name="ЗАРПЛАТА" localSheetId="1">#REF!</definedName>
    <definedName name="ЗАРПЛАТА">#REF!</definedName>
    <definedName name="ззззз" localSheetId="1">#REF!</definedName>
    <definedName name="ззззз">#REF!</definedName>
    <definedName name="ззззззззззззззззззззз">#N/A</definedName>
    <definedName name="Зин">#N/A</definedName>
    <definedName name="ЗП1">[8]Лист13!$A$2</definedName>
    <definedName name="ЗП2">[8]Лист13!$B$2</definedName>
    <definedName name="ЗП3">[8]Лист13!$C$2</definedName>
    <definedName name="ЗП4">[8]Лист13!$D$2</definedName>
    <definedName name="и">#N/A</definedName>
    <definedName name="ИЗВ_М" localSheetId="1">#REF!</definedName>
    <definedName name="ИЗВ_М">#REF!</definedName>
    <definedName name="ИЗМНЗП_АВЧ" localSheetId="1">#REF!</definedName>
    <definedName name="ИЗМНЗП_АВЧ">#REF!</definedName>
    <definedName name="ИЗМНЗП_АТЧ" localSheetId="1">#REF!</definedName>
    <definedName name="ИЗМНЗП_АТЧ">#REF!</definedName>
    <definedName name="ии" localSheetId="1">#REF!</definedName>
    <definedName name="ии">#REF!</definedName>
    <definedName name="индцкавг98" hidden="1">{#N/A,#N/A,TRUE,"Лист1";#N/A,#N/A,TRUE,"Лист2";#N/A,#N/A,TRUE,"Лист3"}</definedName>
    <definedName name="индцкавг98_1" hidden="1">{#N/A,#N/A,TRUE,"Лист1";#N/A,#N/A,TRUE,"Лист2";#N/A,#N/A,TRUE,"Лист3"}</definedName>
    <definedName name="индцкавг98_2" hidden="1">{#N/A,#N/A,TRUE,"Лист1";#N/A,#N/A,TRUE,"Лист2";#N/A,#N/A,TRUE,"Лист3"}</definedName>
    <definedName name="индцкавг98_3" hidden="1">{#N/A,#N/A,TRUE,"Лист1";#N/A,#N/A,TRUE,"Лист2";#N/A,#N/A,TRUE,"Лист3"}</definedName>
    <definedName name="индцкавг98_4" hidden="1">{#N/A,#N/A,TRUE,"Лист1";#N/A,#N/A,TRUE,"Лист2";#N/A,#N/A,TRUE,"Лист3"}</definedName>
    <definedName name="индцкавг98_5" hidden="1">{#N/A,#N/A,TRUE,"Лист1";#N/A,#N/A,TRUE,"Лист2";#N/A,#N/A,TRUE,"Лист3"}</definedName>
    <definedName name="ИТВСП" localSheetId="1">#REF!</definedName>
    <definedName name="ИТВСП">#REF!</definedName>
    <definedName name="ИТСЫР" localSheetId="1">#REF!</definedName>
    <definedName name="ИТСЫР">#REF!</definedName>
    <definedName name="ИТТР" localSheetId="1">#REF!</definedName>
    <definedName name="ИТТР">#REF!</definedName>
    <definedName name="ИТЭН" localSheetId="1">#REF!</definedName>
    <definedName name="ИТЭН">#REF!</definedName>
    <definedName name="июль" localSheetId="1">#REF!</definedName>
    <definedName name="июль">#REF!</definedName>
    <definedName name="ИЮН_РУБ" localSheetId="1">#REF!</definedName>
    <definedName name="ИЮН_РУБ">#REF!</definedName>
    <definedName name="ИЮН_ТОН" localSheetId="1">#REF!</definedName>
    <definedName name="ИЮН_ТОН">#REF!</definedName>
    <definedName name="июнь" localSheetId="1">#REF!</definedName>
    <definedName name="июнь">#REF!</definedName>
    <definedName name="й" localSheetId="1">P1_SCOPE_16_PRT,P2_SCOPE_16_PRT</definedName>
    <definedName name="й">P1_SCOPE_16_PRT,P2_SCOPE_16_PRT</definedName>
    <definedName name="й1">#N/A</definedName>
    <definedName name="йй">#N/A</definedName>
    <definedName name="йй1">#N/A</definedName>
    <definedName name="ййййййййййййй">#N/A</definedName>
    <definedName name="ЙЦУ" localSheetId="1">#REF!</definedName>
    <definedName name="ЙЦУ">#REF!</definedName>
    <definedName name="К_СЫР" localSheetId="1">#REF!</definedName>
    <definedName name="К_СЫР">#REF!</definedName>
    <definedName name="к1">#N/A</definedName>
    <definedName name="К2">#N/A</definedName>
    <definedName name="к3">#N/A</definedName>
    <definedName name="Кв" localSheetId="1">#REF!</definedName>
    <definedName name="Кв">#REF!</definedName>
    <definedName name="КВ1_РУБ" localSheetId="1">#REF!</definedName>
    <definedName name="КВ1_РУБ">#REF!</definedName>
    <definedName name="КВ1_ТОН" localSheetId="1">#REF!</definedName>
    <definedName name="КВ1_ТОН">#REF!</definedName>
    <definedName name="КВ2_РУБ" localSheetId="1">#REF!</definedName>
    <definedName name="КВ2_РУБ">#REF!</definedName>
    <definedName name="КВ2_ТОН" localSheetId="1">#REF!</definedName>
    <definedName name="КВ2_ТОН">#REF!</definedName>
    <definedName name="КВ3_РУБ" localSheetId="1">#REF!</definedName>
    <definedName name="КВ3_РУБ">#REF!</definedName>
    <definedName name="КВ3_ТОН" localSheetId="1">#REF!</definedName>
    <definedName name="КВ3_ТОН">#REF!</definedName>
    <definedName name="КВ4_РУБ" localSheetId="1">#REF!</definedName>
    <definedName name="КВ4_РУБ">#REF!</definedName>
    <definedName name="КВ4_ТОН" localSheetId="1">#REF!</definedName>
    <definedName name="КВ4_ТОН">#REF!</definedName>
    <definedName name="ке">#N/A</definedName>
    <definedName name="ке2">#N/A</definedName>
    <definedName name="кеппппппппппп" hidden="1">{#N/A,#N/A,TRUE,"Лист1";#N/A,#N/A,TRUE,"Лист2";#N/A,#N/A,TRUE,"Лист3"}</definedName>
    <definedName name="кеппппппппппп_1" hidden="1">{#N/A,#N/A,TRUE,"Лист1";#N/A,#N/A,TRUE,"Лист2";#N/A,#N/A,TRUE,"Лист3"}</definedName>
    <definedName name="кеппппппппппп_2" hidden="1">{#N/A,#N/A,TRUE,"Лист1";#N/A,#N/A,TRUE,"Лист2";#N/A,#N/A,TRUE,"Лист3"}</definedName>
    <definedName name="кеппппппппппп_3" hidden="1">{#N/A,#N/A,TRUE,"Лист1";#N/A,#N/A,TRUE,"Лист2";#N/A,#N/A,TRUE,"Лист3"}</definedName>
    <definedName name="кеппппппппппп_4" hidden="1">{#N/A,#N/A,TRUE,"Лист1";#N/A,#N/A,TRUE,"Лист2";#N/A,#N/A,TRUE,"Лист3"}</definedName>
    <definedName name="кеппппппппппп_5" hidden="1">{#N/A,#N/A,TRUE,"Лист1";#N/A,#N/A,TRUE,"Лист2";#N/A,#N/A,TRUE,"Лист3"}</definedName>
    <definedName name="кл" localSheetId="1">#REF!</definedName>
    <definedName name="кл">#REF!</definedName>
    <definedName name="Кн" localSheetId="1">#REF!</definedName>
    <definedName name="Кн">#REF!</definedName>
    <definedName name="КОК_ПРОК" localSheetId="1">#REF!</definedName>
    <definedName name="КОК_ПРОК">#REF!</definedName>
    <definedName name="КОРК_7" localSheetId="1">#REF!</definedName>
    <definedName name="КОРК_7">#REF!</definedName>
    <definedName name="КОРК_АВЧ" localSheetId="1">#REF!</definedName>
    <definedName name="КОРК_АВЧ">#REF!</definedName>
    <definedName name="коэф_блоки" localSheetId="1">#REF!</definedName>
    <definedName name="коэф_блоки">#REF!</definedName>
    <definedName name="коэф_глин" localSheetId="1">#REF!</definedName>
    <definedName name="коэф_глин">#REF!</definedName>
    <definedName name="коэф_кокс" localSheetId="1">#REF!</definedName>
    <definedName name="коэф_кокс">#REF!</definedName>
    <definedName name="коэф_пек" localSheetId="1">#REF!</definedName>
    <definedName name="коэф_пек">#REF!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КПП" localSheetId="1">#REF!</definedName>
    <definedName name="КПП">#REF!</definedName>
    <definedName name="кр" localSheetId="1">#REF!</definedName>
    <definedName name="кр">#REF!</definedName>
    <definedName name="КР_" localSheetId="1">#REF!</definedName>
    <definedName name="КР_">#REF!</definedName>
    <definedName name="КР_10" localSheetId="1">#REF!</definedName>
    <definedName name="КР_10">#REF!</definedName>
    <definedName name="КР_2ЦЕХ" localSheetId="1">#REF!</definedName>
    <definedName name="КР_2ЦЕХ">#REF!</definedName>
    <definedName name="КР_7" localSheetId="1">#REF!</definedName>
    <definedName name="КР_7">#REF!</definedName>
    <definedName name="КР_8" localSheetId="1">#REF!</definedName>
    <definedName name="КР_8">#REF!</definedName>
    <definedName name="кр_до165" localSheetId="1">#REF!</definedName>
    <definedName name="кр_до165">#REF!</definedName>
    <definedName name="КР_КРАМЗ" localSheetId="1">#REF!</definedName>
    <definedName name="КР_КРАМЗ">#REF!</definedName>
    <definedName name="КР_ОБАН" localSheetId="1">#REF!</definedName>
    <definedName name="КР_ОБАН">#REF!</definedName>
    <definedName name="кр_с8б" localSheetId="1">#REF!</definedName>
    <definedName name="кр_с8б">#REF!</definedName>
    <definedName name="КР_С8БМ" localSheetId="1">#REF!</definedName>
    <definedName name="КР_С8БМ">#REF!</definedName>
    <definedName name="КР_СУМ" localSheetId="1">#REF!</definedName>
    <definedName name="КР_СУМ">#REF!</definedName>
    <definedName name="КР_Ф" localSheetId="1">#REF!</definedName>
    <definedName name="КР_Ф">#REF!</definedName>
    <definedName name="КрПроцент" localSheetId="1">#REF!</definedName>
    <definedName name="КрПроцент">#REF!</definedName>
    <definedName name="КРУПН_КРАМЗ" localSheetId="1">#REF!</definedName>
    <definedName name="КРУПН_КРАМЗ">#REF!</definedName>
    <definedName name="кур" localSheetId="1">#REF!</definedName>
    <definedName name="кур">#REF!</definedName>
    <definedName name="Курс" localSheetId="1">#REF!</definedName>
    <definedName name="Курс">#REF!</definedName>
    <definedName name="КурсУЕ" localSheetId="1">#REF!</definedName>
    <definedName name="КурсУЕ">#REF!</definedName>
    <definedName name="л">#N/A</definedName>
    <definedName name="лавплм">#N/A</definedName>
    <definedName name="лдо">#N/A</definedName>
    <definedName name="м">#N/A</definedName>
    <definedName name="м.3">#N/A</definedName>
    <definedName name="май" localSheetId="1">#REF!</definedName>
    <definedName name="май">#REF!</definedName>
    <definedName name="МАЙ_РУБ" localSheetId="1">#REF!</definedName>
    <definedName name="МАЙ_РУБ">#REF!</definedName>
    <definedName name="МАЙ_ТОН" localSheetId="1">#REF!</definedName>
    <definedName name="МАЙ_ТОН">#REF!</definedName>
    <definedName name="МАР_РУБ" localSheetId="1">#REF!</definedName>
    <definedName name="МАР_РУБ">#REF!</definedName>
    <definedName name="МАР_ТОН" localSheetId="1">#REF!</definedName>
    <definedName name="МАР_ТОН">#REF!</definedName>
    <definedName name="МАРГ_ЛИГ_ДП" localSheetId="1">#REF!</definedName>
    <definedName name="МАРГ_ЛИГ_ДП">#REF!</definedName>
    <definedName name="март" localSheetId="1">#REF!</definedName>
    <definedName name="март">#REF!</definedName>
    <definedName name="МЕД" localSheetId="1">#REF!</definedName>
    <definedName name="МЕД">#REF!</definedName>
    <definedName name="МЕД_" localSheetId="1">#REF!</definedName>
    <definedName name="МЕД_">#REF!</definedName>
    <definedName name="МЕЛ_СУМ" localSheetId="1">#REF!</definedName>
    <definedName name="МЕЛ_СУМ">#REF!</definedName>
    <definedName name="мер.3">#N/A</definedName>
    <definedName name="Мет_собс" localSheetId="1">#REF!</definedName>
    <definedName name="Мет_собс">#REF!</definedName>
    <definedName name="Мет_ЭЛЦ3" localSheetId="1">#REF!</definedName>
    <definedName name="Мет_ЭЛЦ3">#REF!</definedName>
    <definedName name="МнНДС" localSheetId="1">#REF!</definedName>
    <definedName name="МнНДС">#REF!</definedName>
    <definedName name="мрпоп" localSheetId="1">P1_SCOPE_16_PRT,P2_SCOPE_16_PRT</definedName>
    <definedName name="мрпоп">P1_SCOPE_16_PRT,P2_SCOPE_16_PRT</definedName>
    <definedName name="мс">#N/A</definedName>
    <definedName name="мым">#N/A</definedName>
    <definedName name="мым2">#N/A</definedName>
    <definedName name="н" localSheetId="1">P1_T2.1?Protection</definedName>
    <definedName name="н">P1_T2.1?Protection</definedName>
    <definedName name="Н_2ЦЕХ_СКАЛ" localSheetId="1">#REF!</definedName>
    <definedName name="Н_2ЦЕХ_СКАЛ">#REF!</definedName>
    <definedName name="Н_АЛФ" localSheetId="1">#REF!</definedName>
    <definedName name="Н_АЛФ">#REF!</definedName>
    <definedName name="Н_АНБЛ" localSheetId="1">#REF!</definedName>
    <definedName name="Н_АНБЛ">#REF!</definedName>
    <definedName name="Н_ВАЛФ" localSheetId="1">#REF!</definedName>
    <definedName name="Н_ВАЛФ">#REF!</definedName>
    <definedName name="Н_ВГР" localSheetId="1">#REF!</definedName>
    <definedName name="Н_ВГР">#REF!</definedName>
    <definedName name="Н_ВКРСВ" localSheetId="1">#REF!</definedName>
    <definedName name="Н_ВКРСВ">#REF!</definedName>
    <definedName name="Н_ВМЕДЬ" localSheetId="1">#REF!</definedName>
    <definedName name="Н_ВМЕДЬ">#REF!</definedName>
    <definedName name="Н_ВОДОБКРУПН" localSheetId="1">#REF!</definedName>
    <definedName name="Н_ВОДОБКРУПН">#REF!</definedName>
    <definedName name="Н_ВХЛБ" localSheetId="1">#REF!</definedName>
    <definedName name="Н_ВХЛБ">#REF!</definedName>
    <definedName name="Н_ВХЛН" localSheetId="1">#REF!</definedName>
    <definedName name="Н_ВХЛН">#REF!</definedName>
    <definedName name="Н_ГИДЗ" localSheetId="1">#REF!</definedName>
    <definedName name="Н_ГИДЗ">#REF!</definedName>
    <definedName name="Н_ГЛ_ВН" localSheetId="1">#REF!</definedName>
    <definedName name="Н_ГЛ_ВН">#REF!</definedName>
    <definedName name="Н_ГЛ_ТОЛ" localSheetId="1">#REF!</definedName>
    <definedName name="Н_ГЛ_ТОЛ">#REF!</definedName>
    <definedName name="Н_ГЛШ" localSheetId="1">#REF!</definedName>
    <definedName name="Н_ГЛШ">#REF!</definedName>
    <definedName name="Н_ИЗВ" localSheetId="1">#REF!</definedName>
    <definedName name="Н_ИЗВ">#REF!</definedName>
    <definedName name="Н_К_ПРОК" localSheetId="1">#REF!</definedName>
    <definedName name="Н_К_ПРОК">#REF!</definedName>
    <definedName name="Н_К_СЫР" localSheetId="1">#REF!</definedName>
    <definedName name="Н_К_СЫР">#REF!</definedName>
    <definedName name="Н_КАВЧ_АЛФ" localSheetId="1">#REF!</definedName>
    <definedName name="Н_КАВЧ_АЛФ">#REF!</definedName>
    <definedName name="Н_КАВЧ_ГРАФ" localSheetId="1">#REF!</definedName>
    <definedName name="Н_КАВЧ_ГРАФ">#REF!</definedName>
    <definedName name="Н_КАВЧ_КРС" localSheetId="1">#REF!</definedName>
    <definedName name="Н_КАВЧ_КРС">#REF!</definedName>
    <definedName name="Н_КАВЧ_МЕД" localSheetId="1">#REF!</definedName>
    <definedName name="Н_КАВЧ_МЕД">#REF!</definedName>
    <definedName name="Н_КАВЧ_ХЛБ" localSheetId="1">#REF!</definedName>
    <definedName name="Н_КАВЧ_ХЛБ">#REF!</definedName>
    <definedName name="Н_КАО_СКАЛ" localSheetId="1">#REF!</definedName>
    <definedName name="Н_КАО_СКАЛ">#REF!</definedName>
    <definedName name="Н_КЕРОСИН" localSheetId="1">#REF!</definedName>
    <definedName name="Н_КЕРОСИН">#REF!</definedName>
    <definedName name="Н_КОА_АБ" localSheetId="1">#REF!</definedName>
    <definedName name="Н_КОА_АБ">#REF!</definedName>
    <definedName name="Н_КОА_ГЛ" localSheetId="1">#REF!</definedName>
    <definedName name="Н_КОА_ГЛ">#REF!</definedName>
    <definedName name="Н_КОА_КРС" localSheetId="1">#REF!</definedName>
    <definedName name="Н_КОА_КРС">#REF!</definedName>
    <definedName name="Н_КОА_КРСМ" localSheetId="1">#REF!</definedName>
    <definedName name="Н_КОА_КРСМ">#REF!</definedName>
    <definedName name="Н_КОА_СКАЛ" localSheetId="1">#REF!</definedName>
    <definedName name="Н_КОА_СКАЛ">#REF!</definedName>
    <definedName name="Н_КОА_ФК" localSheetId="1">#REF!</definedName>
    <definedName name="Н_КОА_ФК">#REF!</definedName>
    <definedName name="Н_КОРК_7" localSheetId="1">#REF!</definedName>
    <definedName name="Н_КОРК_7">#REF!</definedName>
    <definedName name="Н_КОРК_АВЧ" localSheetId="1">#REF!</definedName>
    <definedName name="Н_КОРК_АВЧ">#REF!</definedName>
    <definedName name="Н_КР19_СКАЛ" localSheetId="1">#REF!</definedName>
    <definedName name="Н_КР19_СКАЛ">#REF!</definedName>
    <definedName name="Н_КРСВ" localSheetId="1">#REF!</definedName>
    <definedName name="Н_КРСВ">#REF!</definedName>
    <definedName name="Н_КРСМ" localSheetId="1">#REF!</definedName>
    <definedName name="Н_КРСМ">#REF!</definedName>
    <definedName name="Н_КСГИД" localSheetId="1">#REF!</definedName>
    <definedName name="Н_КСГИД">#REF!</definedName>
    <definedName name="Н_КСКАУСТ" localSheetId="1">#REF!</definedName>
    <definedName name="Н_КСКАУСТ">#REF!</definedName>
    <definedName name="Н_КСПЕНА" localSheetId="1">#REF!</definedName>
    <definedName name="Н_КСПЕНА">#REF!</definedName>
    <definedName name="Н_КССОДГО" localSheetId="1">#REF!</definedName>
    <definedName name="Н_КССОДГО">#REF!</definedName>
    <definedName name="Н_КССОДКАЛ" localSheetId="1">#REF!</definedName>
    <definedName name="Н_КССОДКАЛ">#REF!</definedName>
    <definedName name="Н_МАССА" localSheetId="1">#REF!</definedName>
    <definedName name="Н_МАССА">#REF!</definedName>
    <definedName name="Н_ОЛЕ" localSheetId="1">#REF!</definedName>
    <definedName name="Н_ОЛЕ">#REF!</definedName>
    <definedName name="Н_ПЕК" localSheetId="1">#REF!</definedName>
    <definedName name="Н_ПЕК">#REF!</definedName>
    <definedName name="Н_ПУШ" localSheetId="1">#REF!</definedName>
    <definedName name="Н_ПУШ">#REF!</definedName>
    <definedName name="Н_ПЫЛЬ" localSheetId="1">#REF!</definedName>
    <definedName name="Н_ПЫЛЬ">#REF!</definedName>
    <definedName name="Н_С8БМ_ГЛ" localSheetId="1">#REF!</definedName>
    <definedName name="Н_С8БМ_ГЛ">#REF!</definedName>
    <definedName name="Н_С8БМ_КСВ" localSheetId="1">#REF!</definedName>
    <definedName name="Н_С8БМ_КСВ">#REF!</definedName>
    <definedName name="Н_С8БМ_КСМ" localSheetId="1">#REF!</definedName>
    <definedName name="Н_С8БМ_КСМ">#REF!</definedName>
    <definedName name="Н_С8БМ_СКАЛ" localSheetId="1">#REF!</definedName>
    <definedName name="Н_С8БМ_СКАЛ">#REF!</definedName>
    <definedName name="Н_С8БМ_ФК" localSheetId="1">#REF!</definedName>
    <definedName name="Н_С8БМ_ФК">#REF!</definedName>
    <definedName name="Н_СЕРК" localSheetId="1">#REF!</definedName>
    <definedName name="Н_СЕРК">#REF!</definedName>
    <definedName name="Н_СКА" localSheetId="1">#REF!</definedName>
    <definedName name="Н_СКА">#REF!</definedName>
    <definedName name="Н_СЛ_КРСВ" localSheetId="1">#REF!</definedName>
    <definedName name="Н_СЛ_КРСВ">#REF!</definedName>
    <definedName name="Н_СОСМАС" localSheetId="1">#REF!</definedName>
    <definedName name="Н_СОСМАС">#REF!</definedName>
    <definedName name="Н_Т_КРСВ" localSheetId="1">#REF!</definedName>
    <definedName name="Н_Т_КРСВ">#REF!</definedName>
    <definedName name="Н_Т_КРСВ3" localSheetId="1">#REF!</definedName>
    <definedName name="Н_Т_КРСВ3">#REF!</definedName>
    <definedName name="Н_ТИТАН" localSheetId="1">#REF!</definedName>
    <definedName name="Н_ТИТАН">#REF!</definedName>
    <definedName name="Н_ФК" localSheetId="1">#REF!</definedName>
    <definedName name="Н_ФК">#REF!</definedName>
    <definedName name="Н_ФТК" localSheetId="1">#REF!</definedName>
    <definedName name="Н_ФТК">#REF!</definedName>
    <definedName name="Н_ХЛНАТ" localSheetId="1">#REF!</definedName>
    <definedName name="Н_ХЛНАТ">#REF!</definedName>
    <definedName name="Н_ШАРЫ" localSheetId="1">#REF!</definedName>
    <definedName name="Н_ШАРЫ">#REF!</definedName>
    <definedName name="Н_ЭНКРУПН" localSheetId="1">#REF!</definedName>
    <definedName name="Н_ЭНКРУПН">#REF!</definedName>
    <definedName name="Н_ЭНМЕЛКИЕ" localSheetId="1">#REF!</definedName>
    <definedName name="Н_ЭНМЕЛКИЕ">#REF!</definedName>
    <definedName name="Н_ЭНСЛИТКИ" localSheetId="1">#REF!</definedName>
    <definedName name="Н_ЭНСЛИТКИ">#REF!</definedName>
    <definedName name="название" localSheetId="1">'[6] НВВ содержание'!#REF!</definedName>
    <definedName name="название">'[6] НВВ содержание'!#REF!</definedName>
    <definedName name="НАЧП" localSheetId="1">#REF!</definedName>
    <definedName name="НАЧП">#REF!</definedName>
    <definedName name="НАЧПЭО" localSheetId="1">#REF!</definedName>
    <definedName name="НАЧПЭО">#REF!</definedName>
    <definedName name="НВ_АВЧСЫР" localSheetId="1">#REF!</definedName>
    <definedName name="НВ_АВЧСЫР">#REF!</definedName>
    <definedName name="НВ_ДАВАЛ" localSheetId="1">#REF!</definedName>
    <definedName name="НВ_ДАВАЛ">#REF!</definedName>
    <definedName name="НВ_КРУПНЫЕ" localSheetId="1">#REF!</definedName>
    <definedName name="НВ_КРУПНЫЕ">#REF!</definedName>
    <definedName name="НВ_ПУСКАВЧ" localSheetId="1">#REF!</definedName>
    <definedName name="НВ_ПУСКАВЧ">#REF!</definedName>
    <definedName name="НВ_РЕКВИЗИТЫ" localSheetId="1">#REF!</definedName>
    <definedName name="НВ_РЕКВИЗИТЫ">#REF!</definedName>
    <definedName name="НВ_СЛИТКИ" localSheetId="1">#REF!</definedName>
    <definedName name="НВ_СЛИТКИ">#REF!</definedName>
    <definedName name="НВ_СПЛАВ6063" localSheetId="1">#REF!</definedName>
    <definedName name="НВ_СПЛАВ6063">#REF!</definedName>
    <definedName name="НВ_ЧМЖ" localSheetId="1">#REF!</definedName>
    <definedName name="НВ_ЧМЖ">#REF!</definedName>
    <definedName name="НДС" localSheetId="1">#REF!</definedName>
    <definedName name="НДС">#REF!</definedName>
    <definedName name="ндс1" localSheetId="1">#REF!</definedName>
    <definedName name="ндс1">#REF!</definedName>
    <definedName name="НЗП_АВЧ" localSheetId="1">#REF!</definedName>
    <definedName name="НЗП_АВЧ">#REF!</definedName>
    <definedName name="НЗП_АТЧ" localSheetId="1">#REF!</definedName>
    <definedName name="НЗП_АТЧ">#REF!</definedName>
    <definedName name="НЗП_АТЧВАВЧ" localSheetId="1">#REF!</definedName>
    <definedName name="НЗП_АТЧВАВЧ">#REF!</definedName>
    <definedName name="НН_АВЧТОВ" localSheetId="1">#REF!</definedName>
    <definedName name="НН_АВЧТОВ">#REF!</definedName>
    <definedName name="нов">#N/A</definedName>
    <definedName name="Новое">#N/A</definedName>
    <definedName name="новое2">#N/A</definedName>
    <definedName name="ноябрь" localSheetId="1">#REF!</definedName>
    <definedName name="ноябрь">#REF!</definedName>
    <definedName name="НТ_АВЧСЫР" localSheetId="1">#REF!</definedName>
    <definedName name="НТ_АВЧСЫР">#REF!</definedName>
    <definedName name="НТ_ДАВАЛ" localSheetId="1">#REF!</definedName>
    <definedName name="НТ_ДАВАЛ">#REF!</definedName>
    <definedName name="НТ_КРУПНЫЕ" localSheetId="1">#REF!</definedName>
    <definedName name="НТ_КРУПНЫЕ">#REF!</definedName>
    <definedName name="НТ_РЕКВИЗИТЫ" localSheetId="1">#REF!</definedName>
    <definedName name="НТ_РЕКВИЗИТЫ">#REF!</definedName>
    <definedName name="НТ_СЛИТКИ" localSheetId="1">#REF!</definedName>
    <definedName name="НТ_СЛИТКИ">#REF!</definedName>
    <definedName name="НТ_СПЛАВ6063" localSheetId="1">#REF!</definedName>
    <definedName name="НТ_СПЛАВ6063">#REF!</definedName>
    <definedName name="НТ_ЧМЖ" localSheetId="1">#REF!</definedName>
    <definedName name="НТ_ЧМЖ">#REF!</definedName>
    <definedName name="о">#N/A</definedName>
    <definedName name="об_эксп" localSheetId="1">#REF!</definedName>
    <definedName name="об_эксп">#REF!</definedName>
    <definedName name="_xlnm.Print_Area" localSheetId="1">'Баланс мощности 2023'!$A$1:$Q$70</definedName>
    <definedName name="_xlnm.Print_Area" localSheetId="0">'Баланс ээ 2023'!$A$1:$Q$70</definedName>
    <definedName name="_xlnm.Print_Area">#REF!</definedName>
    <definedName name="ОБЩ" localSheetId="1">#REF!</definedName>
    <definedName name="ОБЩ">#REF!</definedName>
    <definedName name="ОБЩ_Т" localSheetId="1">#REF!</definedName>
    <definedName name="ОБЩ_Т">#REF!</definedName>
    <definedName name="ОБЩИТ" localSheetId="1">#REF!</definedName>
    <definedName name="ОБЩИТ">#REF!</definedName>
    <definedName name="объёмы" localSheetId="1">#REF!</definedName>
    <definedName name="объёмы">#REF!</definedName>
    <definedName name="октябрь" localSheetId="1">#REF!</definedName>
    <definedName name="октябрь">#REF!</definedName>
    <definedName name="ол">#N/A</definedName>
    <definedName name="ОЛЕ" localSheetId="1">#REF!</definedName>
    <definedName name="ОЛЕ">#REF!</definedName>
    <definedName name="олл">#N/A</definedName>
    <definedName name="он" localSheetId="1">#REF!</definedName>
    <definedName name="он">#REF!</definedName>
    <definedName name="оо" localSheetId="1">#REF!</definedName>
    <definedName name="оо">#REF!</definedName>
    <definedName name="ОС_АЛ_Ф" localSheetId="1">#REF!</definedName>
    <definedName name="ОС_АЛ_Ф">#REF!</definedName>
    <definedName name="ОС_АН_Б" localSheetId="1">#REF!</definedName>
    <definedName name="ОС_АН_Б">#REF!</definedName>
    <definedName name="ОС_БАР" localSheetId="1">#REF!</definedName>
    <definedName name="ОС_БАР">#REF!</definedName>
    <definedName name="ОС_ГИД" localSheetId="1">#REF!</definedName>
    <definedName name="ОС_ГИД">#REF!</definedName>
    <definedName name="ОС_ГИД_ЗФА" localSheetId="1">#REF!</definedName>
    <definedName name="ОС_ГИД_ЗФА">#REF!</definedName>
    <definedName name="ОС_ГЛ" localSheetId="1">#REF!</definedName>
    <definedName name="ОС_ГЛ">#REF!</definedName>
    <definedName name="ОС_ГЛ_Т" localSheetId="1">#REF!</definedName>
    <definedName name="ОС_ГЛ_Т">#REF!</definedName>
    <definedName name="ОС_ГЛ_Ш" localSheetId="1">#REF!</definedName>
    <definedName name="ОС_ГЛ_Ш">#REF!</definedName>
    <definedName name="ОС_ГР" localSheetId="1">#REF!</definedName>
    <definedName name="ОС_ГР">#REF!</definedName>
    <definedName name="ОС_ИЗВ_М" localSheetId="1">#REF!</definedName>
    <definedName name="ОС_ИЗВ_М">#REF!</definedName>
    <definedName name="ОС_К_СЫР" localSheetId="1">#REF!</definedName>
    <definedName name="ОС_К_СЫР">#REF!</definedName>
    <definedName name="ОС_КОК_ПРОК" localSheetId="1">#REF!</definedName>
    <definedName name="ОС_КОК_ПРОК">#REF!</definedName>
    <definedName name="ОС_КОРК_7" localSheetId="1">#REF!</definedName>
    <definedName name="ОС_КОРК_7">#REF!</definedName>
    <definedName name="ОС_КОРК_АВЧ" localSheetId="1">#REF!</definedName>
    <definedName name="ОС_КОРК_АВЧ">#REF!</definedName>
    <definedName name="ОС_КР" localSheetId="1">#REF!</definedName>
    <definedName name="ОС_КР">#REF!</definedName>
    <definedName name="ОС_МЕД" localSheetId="1">#REF!</definedName>
    <definedName name="ОС_МЕД">#REF!</definedName>
    <definedName name="ОС_ОЛЕ" localSheetId="1">#REF!</definedName>
    <definedName name="ОС_ОЛЕ">#REF!</definedName>
    <definedName name="ОС_П_УГ" localSheetId="1">#REF!</definedName>
    <definedName name="ОС_П_УГ">#REF!</definedName>
    <definedName name="ОС_П_ЦЕМ" localSheetId="1">#REF!</definedName>
    <definedName name="ОС_П_ЦЕМ">#REF!</definedName>
    <definedName name="ОС_ПЕК" localSheetId="1">#REF!</definedName>
    <definedName name="ОС_ПЕК">#REF!</definedName>
    <definedName name="ОС_ПОД_К" localSheetId="1">#REF!</definedName>
    <definedName name="ОС_ПОД_К">#REF!</definedName>
    <definedName name="ОС_ПУШ" localSheetId="1">#REF!</definedName>
    <definedName name="ОС_ПУШ">#REF!</definedName>
    <definedName name="ОС_С_КАЛ" localSheetId="1">#REF!</definedName>
    <definedName name="ОС_С_КАЛ">#REF!</definedName>
    <definedName name="ОС_С_КАУ" localSheetId="1">#REF!</definedName>
    <definedName name="ОС_С_КАУ">#REF!</definedName>
    <definedName name="ОС_С_ПУСК" localSheetId="1">#REF!</definedName>
    <definedName name="ОС_С_ПУСК">#REF!</definedName>
    <definedName name="ОС_СЕР_К" localSheetId="1">#REF!</definedName>
    <definedName name="ОС_СЕР_К">#REF!</definedName>
    <definedName name="ОС_СК_АН" localSheetId="1">#REF!</definedName>
    <definedName name="ОС_СК_АН">#REF!</definedName>
    <definedName name="ОС_ТИ" localSheetId="1">#REF!</definedName>
    <definedName name="ОС_ТИ">#REF!</definedName>
    <definedName name="ОС_ФЛ_К" localSheetId="1">#REF!</definedName>
    <definedName name="ОС_ФЛ_К">#REF!</definedName>
    <definedName name="ОС_ФТ_К" localSheetId="1">#REF!</definedName>
    <definedName name="ОС_ФТ_К">#REF!</definedName>
    <definedName name="ОС_ХЛ_Н" localSheetId="1">#REF!</definedName>
    <definedName name="ОС_ХЛ_Н">#REF!</definedName>
    <definedName name="ОтпускЭлектроэнергииИтогоБаз">'[7]6'!$C$15</definedName>
    <definedName name="ОтпускЭлектроэнергииИтогоРег">'[7]6'!$C$24</definedName>
    <definedName name="п">#N/A</definedName>
    <definedName name="П_УГ" localSheetId="1">#REF!</definedName>
    <definedName name="П_УГ">#REF!</definedName>
    <definedName name="П_ЦЕМ" localSheetId="1">#REF!</definedName>
    <definedName name="П_ЦЕМ">#REF!</definedName>
    <definedName name="папа" hidden="1">{"konoplin - Личное представление",#N/A,TRUE,"ФинПлан_1кв";"konoplin - Личное представление",#N/A,TRUE,"ФинПлан_2кв"}</definedName>
    <definedName name="папа_1" hidden="1">{"konoplin - Личное представление",#N/A,TRUE,"ФинПлан_1кв";"konoplin - Личное представление",#N/A,TRUE,"ФинПлан_2кв"}</definedName>
    <definedName name="папа_2" hidden="1">{"konoplin - Личное представление",#N/A,TRUE,"ФинПлан_1кв";"konoplin - Личное представление",#N/A,TRUE,"ФинПлан_2кв"}</definedName>
    <definedName name="папа_3" hidden="1">{"konoplin - Личное представление",#N/A,TRUE,"ФинПлан_1кв";"konoplin - Личное представление",#N/A,TRUE,"ФинПлан_2кв"}</definedName>
    <definedName name="папа_4" hidden="1">{"konoplin - Личное представление",#N/A,TRUE,"ФинПлан_1кв";"konoplin - Личное представление",#N/A,TRUE,"ФинПлан_2кв"}</definedName>
    <definedName name="папа_5" hidden="1">{"konoplin - Личное представление",#N/A,TRUE,"ФинПлан_1кв";"konoplin - Личное представление",#N/A,TRUE,"ФинПлан_2кв"}</definedName>
    <definedName name="ПАР" localSheetId="1">#REF!</definedName>
    <definedName name="ПАР">#REF!</definedName>
    <definedName name="ПЕК" localSheetId="1">#REF!</definedName>
    <definedName name="ПЕК">#REF!</definedName>
    <definedName name="первый" localSheetId="1">#REF!</definedName>
    <definedName name="первый">#REF!</definedName>
    <definedName name="Период" localSheetId="1">#REF!</definedName>
    <definedName name="Период">#REF!</definedName>
    <definedName name="ПериодРегулирования">[7]Заголовок!$B$14</definedName>
    <definedName name="план" localSheetId="1">#REF!</definedName>
    <definedName name="план">#REF!</definedName>
    <definedName name="план1" localSheetId="1">#REF!</definedName>
    <definedName name="план1">#REF!</definedName>
    <definedName name="ПОД_К" localSheetId="1">#REF!</definedName>
    <definedName name="ПОД_К">#REF!</definedName>
    <definedName name="ПОД_КО" localSheetId="1">#REF!</definedName>
    <definedName name="ПОД_КО">#REF!</definedName>
    <definedName name="полезный_т_ф" localSheetId="1">#REF!</definedName>
    <definedName name="полезный_т_ф">#REF!</definedName>
    <definedName name="полезный_тепло" localSheetId="1">#REF!</definedName>
    <definedName name="полезный_тепло">#REF!</definedName>
    <definedName name="полезный_эл_ф" localSheetId="1">#REF!</definedName>
    <definedName name="полезный_эл_ф">#REF!</definedName>
    <definedName name="полезный_электро" localSheetId="1">#REF!</definedName>
    <definedName name="полезный_электро">#REF!</definedName>
    <definedName name="ПОЛН" localSheetId="1">#REF!</definedName>
    <definedName name="ПОЛН">#REF!</definedName>
    <definedName name="ппп">#N/A</definedName>
    <definedName name="процент_т_ф" localSheetId="1">#REF!</definedName>
    <definedName name="процент_т_ф">#REF!</definedName>
    <definedName name="Процент_тепло" localSheetId="1">#REF!</definedName>
    <definedName name="Процент_тепло">#REF!</definedName>
    <definedName name="Процент_эл_ф" localSheetId="1">#REF!</definedName>
    <definedName name="Процент_эл_ф">#REF!</definedName>
    <definedName name="Процент_электра" localSheetId="1">#REF!</definedName>
    <definedName name="Процент_электра">#REF!</definedName>
    <definedName name="прочая_доля_99" localSheetId="1">#REF!</definedName>
    <definedName name="прочая_доля_99">#REF!</definedName>
    <definedName name="прочая_процент" localSheetId="1">#REF!</definedName>
    <definedName name="прочая_процент">#REF!</definedName>
    <definedName name="прочая_процент_98_ав" localSheetId="1">#REF!</definedName>
    <definedName name="прочая_процент_98_ав">#REF!</definedName>
    <definedName name="прочая_процент_99" localSheetId="1">#REF!</definedName>
    <definedName name="прочая_процент_99">#REF!</definedName>
    <definedName name="прочая_процент_ав" localSheetId="1">#REF!</definedName>
    <definedName name="прочая_процент_ав">#REF!</definedName>
    <definedName name="прочая_процент_ф" localSheetId="1">#REF!</definedName>
    <definedName name="прочая_процент_ф">#REF!</definedName>
    <definedName name="прочая_процент_ф_ав" localSheetId="1">#REF!</definedName>
    <definedName name="прочая_процент_ф_ав">#REF!</definedName>
    <definedName name="ПУИ">#N/A</definedName>
    <definedName name="ПУСК_АВЧ" localSheetId="1">#REF!</definedName>
    <definedName name="ПУСК_АВЧ">#REF!</definedName>
    <definedName name="ПУСК_ОБАН" localSheetId="1">#REF!</definedName>
    <definedName name="ПУСК_ОБАН">#REF!</definedName>
    <definedName name="ПУСК_С8БМ" localSheetId="1">#REF!</definedName>
    <definedName name="ПУСК_С8БМ">#REF!</definedName>
    <definedName name="ПУСКОВЫЕ" localSheetId="1">#REF!</definedName>
    <definedName name="ПУСКОВЫЕ">#REF!</definedName>
    <definedName name="ПУШ" localSheetId="1">#REF!</definedName>
    <definedName name="ПУШ">#REF!</definedName>
    <definedName name="р" localSheetId="1">P5_SCOPE_PER_PRT,P6_SCOPE_PER_PRT,P7_SCOPE_PER_PRT,P8_SCOPE_PER_PRT</definedName>
    <definedName name="р">P5_SCOPE_PER_PRT,P6_SCOPE_PER_PRT,P7_SCOPE_PER_PRT,P8_SCOPE_PER_PRT</definedName>
    <definedName name="работы" localSheetId="1">#REF!</definedName>
    <definedName name="работы">#REF!</definedName>
    <definedName name="расшифровка" localSheetId="1">#REF!</definedName>
    <definedName name="расшифровка">#REF!</definedName>
    <definedName name="ремонты2">#N/A</definedName>
    <definedName name="рис1" hidden="1">{#N/A,#N/A,TRUE,"Лист1";#N/A,#N/A,TRUE,"Лист2";#N/A,#N/A,TRUE,"Лист3"}</definedName>
    <definedName name="рис1_1" hidden="1">{#N/A,#N/A,TRUE,"Лист1";#N/A,#N/A,TRUE,"Лист2";#N/A,#N/A,TRUE,"Лист3"}</definedName>
    <definedName name="рис1_2" hidden="1">{#N/A,#N/A,TRUE,"Лист1";#N/A,#N/A,TRUE,"Лист2";#N/A,#N/A,TRUE,"Лист3"}</definedName>
    <definedName name="рис1_3" hidden="1">{#N/A,#N/A,TRUE,"Лист1";#N/A,#N/A,TRUE,"Лист2";#N/A,#N/A,TRUE,"Лист3"}</definedName>
    <definedName name="рис1_4" hidden="1">{#N/A,#N/A,TRUE,"Лист1";#N/A,#N/A,TRUE,"Лист2";#N/A,#N/A,TRUE,"Лист3"}</definedName>
    <definedName name="рис1_5" hidden="1">{#N/A,#N/A,TRUE,"Лист1";#N/A,#N/A,TRUE,"Лист2";#N/A,#N/A,TRUE,"Лист3"}</definedName>
    <definedName name="Рсрi" localSheetId="1">#REF!</definedName>
    <definedName name="Рсрi">#REF!</definedName>
    <definedName name="с">#N/A</definedName>
    <definedName name="С_КАЛ" localSheetId="1">#REF!</definedName>
    <definedName name="С_КАЛ">#REF!</definedName>
    <definedName name="С_КАУ" localSheetId="1">#REF!</definedName>
    <definedName name="С_КАУ">#REF!</definedName>
    <definedName name="С_КОДЫ" localSheetId="1">#REF!</definedName>
    <definedName name="С_КОДЫ">#REF!</definedName>
    <definedName name="С_ОБЪЁМЫ" localSheetId="1">#REF!</definedName>
    <definedName name="С_ОБЪЁМЫ">#REF!</definedName>
    <definedName name="С_ПУСК" localSheetId="1">#REF!</definedName>
    <definedName name="С_ПУСК">#REF!</definedName>
    <definedName name="с_с_т_ф" localSheetId="1">#REF!</definedName>
    <definedName name="с_с_т_ф">#REF!</definedName>
    <definedName name="с_с_тепло" localSheetId="1">#REF!</definedName>
    <definedName name="с_с_тепло">#REF!</definedName>
    <definedName name="с_с_эл_ф" localSheetId="1">#REF!</definedName>
    <definedName name="с_с_эл_ф">#REF!</definedName>
    <definedName name="с_с_электра" localSheetId="1">#REF!</definedName>
    <definedName name="с_с_электра">#REF!</definedName>
    <definedName name="сентябрь" localSheetId="1">#REF!</definedName>
    <definedName name="сентябрь">#REF!</definedName>
    <definedName name="СЕР_К" localSheetId="1">#REF!</definedName>
    <definedName name="СЕР_К">#REF!</definedName>
    <definedName name="СК_АН" localSheetId="1">#REF!</definedName>
    <definedName name="СК_АН">#REF!</definedName>
    <definedName name="СОЦСТРАХ" localSheetId="1">#REF!</definedName>
    <definedName name="СОЦСТРАХ">#REF!</definedName>
    <definedName name="СПЛАВ6063" localSheetId="1">#REF!</definedName>
    <definedName name="СПЛАВ6063">#REF!</definedName>
    <definedName name="СПЛАВ6063_КРАМЗ" localSheetId="1">#REF!</definedName>
    <definedName name="СПЛАВ6063_КРАМЗ">#REF!</definedName>
    <definedName name="сс">#N/A</definedName>
    <definedName name="СС_АВЧ" localSheetId="1">#REF!</definedName>
    <definedName name="СС_АВЧ">#REF!</definedName>
    <definedName name="СС_АВЧВН" localSheetId="1">#REF!</definedName>
    <definedName name="СС_АВЧВН">#REF!</definedName>
    <definedName name="СС_АВЧТОЛ" localSheetId="1">#REF!</definedName>
    <definedName name="СС_АВЧТОЛ">#REF!</definedName>
    <definedName name="СС_АЛФТЗФА" localSheetId="1">#REF!</definedName>
    <definedName name="СС_АЛФТЗФА">#REF!</definedName>
    <definedName name="СС_КРСМЕШ" localSheetId="1">#REF!</definedName>
    <definedName name="СС_КРСМЕШ">#REF!</definedName>
    <definedName name="СС_МАРГ_ЛИГ_ДП" localSheetId="1">#REF!</definedName>
    <definedName name="СС_МАРГ_ЛИГ_ДП">#REF!</definedName>
    <definedName name="СС_МАССА" localSheetId="1">#REF!</definedName>
    <definedName name="СС_МАССА">#REF!</definedName>
    <definedName name="СС_СЫР" localSheetId="1">#REF!</definedName>
    <definedName name="СС_СЫР">#REF!</definedName>
    <definedName name="СС_СЫРВН" localSheetId="1">#REF!</definedName>
    <definedName name="СС_СЫРВН">#REF!</definedName>
    <definedName name="СС_СЫРТОЛ" localSheetId="1">#REF!</definedName>
    <definedName name="СС_СЫРТОЛ">#REF!</definedName>
    <definedName name="сс3">#N/A</definedName>
    <definedName name="сссс">#N/A</definedName>
    <definedName name="ссы">#N/A</definedName>
    <definedName name="статьи" localSheetId="1">#REF!</definedName>
    <definedName name="статьи">#REF!</definedName>
    <definedName name="статьи_план" localSheetId="1">#REF!</definedName>
    <definedName name="статьи_план">#REF!</definedName>
    <definedName name="статьи_факт" localSheetId="1">#REF!</definedName>
    <definedName name="статьи_факт">#REF!</definedName>
    <definedName name="сто" localSheetId="1">#REF!</definedName>
    <definedName name="сто">#REF!</definedName>
    <definedName name="сто_проц_ф" localSheetId="1">#REF!</definedName>
    <definedName name="сто_проц_ф">#REF!</definedName>
    <definedName name="сто_процентов" localSheetId="1">#REF!</definedName>
    <definedName name="сто_процентов">#REF!</definedName>
    <definedName name="СЫР" localSheetId="1">#REF!</definedName>
    <definedName name="СЫР">#REF!</definedName>
    <definedName name="СЫР_ВН" localSheetId="1">#REF!</definedName>
    <definedName name="СЫР_ВН">#REF!</definedName>
    <definedName name="СЫР_ТОЛ" localSheetId="1">#REF!</definedName>
    <definedName name="СЫР_ТОЛ">#REF!</definedName>
    <definedName name="СЫРА" localSheetId="1">#REF!</definedName>
    <definedName name="СЫРА">#REF!</definedName>
    <definedName name="СЫРЬЁ" localSheetId="1">#REF!</definedName>
    <definedName name="СЫРЬЁ">#REF!</definedName>
    <definedName name="т">#N/A</definedName>
    <definedName name="ТВ_ЭЛЦ3" localSheetId="1">#REF!</definedName>
    <definedName name="ТВ_ЭЛЦ3">#REF!</definedName>
    <definedName name="ТВЁРДЫЙ" localSheetId="1">#REF!</definedName>
    <definedName name="ТВЁРДЫЙ">#REF!</definedName>
    <definedName name="тепло_проц_ф" localSheetId="1">#REF!</definedName>
    <definedName name="тепло_проц_ф">#REF!</definedName>
    <definedName name="тепло_процент" localSheetId="1">#REF!</definedName>
    <definedName name="тепло_процент">#REF!</definedName>
    <definedName name="ТЗР" localSheetId="1">#REF!</definedName>
    <definedName name="ТЗР">#REF!</definedName>
    <definedName name="ТИ" localSheetId="1">#REF!</definedName>
    <definedName name="ТИ">#REF!</definedName>
    <definedName name="ТОВАРНЫЙ" localSheetId="1">#REF!</definedName>
    <definedName name="ТОВАРНЫЙ">#REF!</definedName>
    <definedName name="ТОЛ" localSheetId="1">#REF!</definedName>
    <definedName name="ТОЛ">#REF!</definedName>
    <definedName name="ТОЛЛИНГ_СЫРЕЦ" localSheetId="1">#REF!</definedName>
    <definedName name="ТОЛЛИНГ_СЫРЕЦ">#REF!</definedName>
    <definedName name="тп" hidden="1">{#N/A,#N/A,TRUE,"Лист1";#N/A,#N/A,TRUE,"Лист2";#N/A,#N/A,TRUE,"Лист3"}</definedName>
    <definedName name="тп_1" hidden="1">{#N/A,#N/A,TRUE,"Лист1";#N/A,#N/A,TRUE,"Лист2";#N/A,#N/A,TRUE,"Лист3"}</definedName>
    <definedName name="тп_2" hidden="1">{#N/A,#N/A,TRUE,"Лист1";#N/A,#N/A,TRUE,"Лист2";#N/A,#N/A,TRUE,"Лист3"}</definedName>
    <definedName name="тп_3" hidden="1">{#N/A,#N/A,TRUE,"Лист1";#N/A,#N/A,TRUE,"Лист2";#N/A,#N/A,TRUE,"Лист3"}</definedName>
    <definedName name="тп_4" hidden="1">{#N/A,#N/A,TRUE,"Лист1";#N/A,#N/A,TRUE,"Лист2";#N/A,#N/A,TRUE,"Лист3"}</definedName>
    <definedName name="тп_5" hidden="1">{#N/A,#N/A,TRUE,"Лист1";#N/A,#N/A,TRUE,"Лист2";#N/A,#N/A,TRUE,"Лист3"}</definedName>
    <definedName name="ТР" localSheetId="1">#REF!</definedName>
    <definedName name="ТР">#REF!</definedName>
    <definedName name="третий" localSheetId="1">#REF!</definedName>
    <definedName name="третий">#REF!</definedName>
    <definedName name="тт" localSheetId="1">#REF!</definedName>
    <definedName name="тт">#REF!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ееукеееееееееееееее_1" hidden="1">{#N/A,#N/A,TRUE,"Лист1";#N/A,#N/A,TRUE,"Лист2";#N/A,#N/A,TRUE,"Лист3"}</definedName>
    <definedName name="укеееукеееееееееееееее_2" hidden="1">{#N/A,#N/A,TRUE,"Лист1";#N/A,#N/A,TRUE,"Лист2";#N/A,#N/A,TRUE,"Лист3"}</definedName>
    <definedName name="укеееукеееееееееееееее_3" hidden="1">{#N/A,#N/A,TRUE,"Лист1";#N/A,#N/A,TRUE,"Лист2";#N/A,#N/A,TRUE,"Лист3"}</definedName>
    <definedName name="укеееукеееееееееееееее_4" hidden="1">{#N/A,#N/A,TRUE,"Лист1";#N/A,#N/A,TRUE,"Лист2";#N/A,#N/A,TRUE,"Лист3"}</definedName>
    <definedName name="укеееукеееееееееееееее_5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еукеуеуе_1" hidden="1">{#N/A,#N/A,TRUE,"Лист1";#N/A,#N/A,TRUE,"Лист2";#N/A,#N/A,TRUE,"Лист3"}</definedName>
    <definedName name="укеукеуеуе_2" hidden="1">{#N/A,#N/A,TRUE,"Лист1";#N/A,#N/A,TRUE,"Лист2";#N/A,#N/A,TRUE,"Лист3"}</definedName>
    <definedName name="укеукеуеуе_3" hidden="1">{#N/A,#N/A,TRUE,"Лист1";#N/A,#N/A,TRUE,"Лист2";#N/A,#N/A,TRUE,"Лист3"}</definedName>
    <definedName name="укеукеуеуе_4" hidden="1">{#N/A,#N/A,TRUE,"Лист1";#N/A,#N/A,TRUE,"Лист2";#N/A,#N/A,TRUE,"Лист3"}</definedName>
    <definedName name="укеукеуеуе_5" hidden="1">{#N/A,#N/A,TRUE,"Лист1";#N/A,#N/A,TRUE,"Лист2";#N/A,#N/A,TRUE,"Лист3"}</definedName>
    <definedName name="УП">#N/A</definedName>
    <definedName name="уфэ">#N/A</definedName>
    <definedName name="ф" hidden="1">{"konoplin - Личное представление",#N/A,TRUE,"ФинПлан_1кв";"konoplin - Личное представление",#N/A,TRUE,"ФинПлан_2кв"}</definedName>
    <definedName name="ф_1" hidden="1">{"konoplin - Личное представление",#N/A,TRUE,"ФинПлан_1кв";"konoplin - Личное представление",#N/A,TRUE,"ФинПлан_2кв"}</definedName>
    <definedName name="ф_2" hidden="1">{"konoplin - Личное представление",#N/A,TRUE,"ФинПлан_1кв";"konoplin - Личное представление",#N/A,TRUE,"ФинПлан_2кв"}</definedName>
    <definedName name="ф_3" hidden="1">{"konoplin - Личное представление",#N/A,TRUE,"ФинПлан_1кв";"konoplin - Личное представление",#N/A,TRUE,"ФинПлан_2кв"}</definedName>
    <definedName name="ф_4" hidden="1">{"konoplin - Личное представление",#N/A,TRUE,"ФинПлан_1кв";"konoplin - Личное представление",#N/A,TRUE,"ФинПлан_2кв"}</definedName>
    <definedName name="ф_5" hidden="1">{"konoplin - Личное представление",#N/A,TRUE,"ФинПлан_1кв";"konoplin - Личное представление",#N/A,TRUE,"ФинПлан_2кв"}</definedName>
    <definedName name="факт" localSheetId="1">#REF!</definedName>
    <definedName name="факт">#REF!</definedName>
    <definedName name="факт1" localSheetId="1">#REF!</definedName>
    <definedName name="факт1">#REF!</definedName>
    <definedName name="ФЕВ_РУБ" localSheetId="1">#REF!</definedName>
    <definedName name="ФЕВ_РУБ">#REF!</definedName>
    <definedName name="ФЕВ_ТОН" localSheetId="1">#REF!</definedName>
    <definedName name="ФЕВ_ТОН">#REF!</definedName>
    <definedName name="февраль" localSheetId="1">#REF!</definedName>
    <definedName name="февраль">#REF!</definedName>
    <definedName name="ФЛ_К" localSheetId="1">#REF!</definedName>
    <definedName name="ФЛ_К">#REF!</definedName>
    <definedName name="форм" localSheetId="1">#REF!</definedName>
    <definedName name="форм">#REF!</definedName>
    <definedName name="Формат_ширина">#N/A</definedName>
    <definedName name="формулы" localSheetId="1">#REF!</definedName>
    <definedName name="формулы">#REF!</definedName>
    <definedName name="ФТ_К" localSheetId="1">#REF!</definedName>
    <definedName name="ФТ_К">#REF!</definedName>
    <definedName name="ффф" localSheetId="1">#REF!</definedName>
    <definedName name="ффф">#REF!</definedName>
    <definedName name="ФФФ1" localSheetId="1">#REF!</definedName>
    <definedName name="ФФФ1">#REF!</definedName>
    <definedName name="ФФФ2" localSheetId="1">#REF!</definedName>
    <definedName name="ФФФ2">#REF!</definedName>
    <definedName name="ФФФФ" localSheetId="1">#REF!</definedName>
    <definedName name="ФФФФ">#REF!</definedName>
    <definedName name="ФЫ" localSheetId="1">#REF!</definedName>
    <definedName name="ФЫ">#REF!</definedName>
    <definedName name="фыв">#N/A</definedName>
    <definedName name="х">#N/A</definedName>
    <definedName name="ХЛ_Н" localSheetId="1">#REF!</definedName>
    <definedName name="ХЛ_Н">#REF!</definedName>
    <definedName name="хххх">#N/A</definedName>
    <definedName name="ц">#N/A</definedName>
    <definedName name="ЦЕННЗП_АВЧ" localSheetId="1">#REF!</definedName>
    <definedName name="ЦЕННЗП_АВЧ">#REF!</definedName>
    <definedName name="ЦЕННЗП_АТЧ" localSheetId="1">#REF!</definedName>
    <definedName name="ЦЕННЗП_АТЧ">#REF!</definedName>
    <definedName name="ЦЕХОВЫЕ" localSheetId="1">#REF!</definedName>
    <definedName name="ЦЕХОВЫЕ">#REF!</definedName>
    <definedName name="ЦЕХР" localSheetId="1">#REF!</definedName>
    <definedName name="ЦЕХР">#REF!</definedName>
    <definedName name="ЦЕХРИТ" localSheetId="1">#REF!</definedName>
    <definedName name="ЦЕХРИТ">#REF!</definedName>
    <definedName name="ЦЕХС" localSheetId="1">#REF!</definedName>
    <definedName name="ЦЕХС">#REF!</definedName>
    <definedName name="цу">#N/A</definedName>
    <definedName name="ч">#N/A</definedName>
    <definedName name="четвертый" localSheetId="1">#REF!</definedName>
    <definedName name="четвертый">#REF!</definedName>
    <definedName name="ш">#N/A</definedName>
    <definedName name="ШТАНГИ" localSheetId="1">#REF!</definedName>
    <definedName name="ШТАНГИ">#REF!</definedName>
    <definedName name="щ">#N/A</definedName>
    <definedName name="ъ" localSheetId="1">#REF!</definedName>
    <definedName name="ъ">#REF!</definedName>
    <definedName name="ы">#N/A</definedName>
    <definedName name="ыв">#N/A</definedName>
    <definedName name="ыуаы" hidden="1">{#N/A,#N/A,TRUE,"Лист1";#N/A,#N/A,TRUE,"Лист2";#N/A,#N/A,TRUE,"Лист3"}</definedName>
    <definedName name="ыуаы_1" hidden="1">{#N/A,#N/A,TRUE,"Лист1";#N/A,#N/A,TRUE,"Лист2";#N/A,#N/A,TRUE,"Лист3"}</definedName>
    <definedName name="ыуаы_2" hidden="1">{#N/A,#N/A,TRUE,"Лист1";#N/A,#N/A,TRUE,"Лист2";#N/A,#N/A,TRUE,"Лист3"}</definedName>
    <definedName name="ыуаы_3" hidden="1">{#N/A,#N/A,TRUE,"Лист1";#N/A,#N/A,TRUE,"Лист2";#N/A,#N/A,TRUE,"Лист3"}</definedName>
    <definedName name="ыуаы_4" hidden="1">{#N/A,#N/A,TRUE,"Лист1";#N/A,#N/A,TRUE,"Лист2";#N/A,#N/A,TRUE,"Лист3"}</definedName>
    <definedName name="ыуаы_5" hidden="1">{#N/A,#N/A,TRUE,"Лист1";#N/A,#N/A,TRUE,"Лист2";#N/A,#N/A,TRUE,"Лист3"}</definedName>
    <definedName name="ыыыы">#N/A</definedName>
    <definedName name="ыыыыы">#N/A</definedName>
    <definedName name="ыыыыыы">#N/A</definedName>
    <definedName name="ыыыыыыыыыыыыыыы">#N/A</definedName>
    <definedName name="ь">#N/A</definedName>
    <definedName name="ьь" localSheetId="1">#REF!</definedName>
    <definedName name="ьь">#REF!</definedName>
    <definedName name="ььььь">#N/A</definedName>
    <definedName name="э">#N/A</definedName>
    <definedName name="электро_проц_ф" localSheetId="1">#REF!</definedName>
    <definedName name="электро_проц_ф">#REF!</definedName>
    <definedName name="электро_процент" localSheetId="1">#REF!</definedName>
    <definedName name="электро_процент">#REF!</definedName>
    <definedName name="ЭН" localSheetId="1">#REF!</definedName>
    <definedName name="ЭН">#REF!</definedName>
    <definedName name="ЭЭ" localSheetId="1">#REF!</definedName>
    <definedName name="ЭЭ">#REF!</definedName>
    <definedName name="ЭЭ_" localSheetId="1">#REF!</definedName>
    <definedName name="ЭЭ_">#REF!</definedName>
    <definedName name="ЭЭ_ЗФА" localSheetId="1">#REF!</definedName>
    <definedName name="ЭЭ_ЗФА">#REF!</definedName>
    <definedName name="ЭЭ_Т" localSheetId="1">#REF!</definedName>
    <definedName name="ЭЭ_Т">#REF!</definedName>
    <definedName name="эээээээээээээээээээээ">#N/A</definedName>
    <definedName name="ю">#N/A</definedName>
    <definedName name="Южные">#N/A</definedName>
    <definedName name="Южные1">#N/A</definedName>
    <definedName name="Южные3">#N/A</definedName>
    <definedName name="Южные4">#N/A</definedName>
    <definedName name="Южные5">#N/A</definedName>
    <definedName name="Южные6">#N/A</definedName>
    <definedName name="Южные7">#N/A</definedName>
    <definedName name="Южные8">#N/A</definedName>
    <definedName name="Южные9">#N/A</definedName>
    <definedName name="я">#N/A</definedName>
    <definedName name="ЯНВ_РУБ" localSheetId="1">#REF!</definedName>
    <definedName name="ЯНВ_РУБ">#REF!</definedName>
    <definedName name="ЯНВ_ТОН" localSheetId="1">#REF!</definedName>
    <definedName name="ЯНВ_ТОН">#REF!</definedName>
  </definedNames>
  <calcPr calcId="162913"/>
</workbook>
</file>

<file path=xl/calcChain.xml><?xml version="1.0" encoding="utf-8"?>
<calcChain xmlns="http://schemas.openxmlformats.org/spreadsheetml/2006/main">
  <c r="Q31" i="200" l="1"/>
  <c r="P31" i="200"/>
  <c r="O31" i="200"/>
  <c r="N31" i="200"/>
  <c r="H31" i="200"/>
  <c r="C31" i="200"/>
  <c r="Q31" i="171"/>
  <c r="P31" i="171"/>
  <c r="O31" i="171"/>
  <c r="N31" i="171"/>
  <c r="H31" i="171"/>
  <c r="C31" i="171"/>
  <c r="M31" i="200" l="1"/>
  <c r="M31" i="171"/>
  <c r="Q39" i="200" l="1"/>
  <c r="P39" i="200"/>
  <c r="O39" i="200"/>
  <c r="N39" i="200"/>
  <c r="H39" i="200"/>
  <c r="C39" i="200"/>
  <c r="Q30" i="200"/>
  <c r="P30" i="200"/>
  <c r="O30" i="200"/>
  <c r="N30" i="200"/>
  <c r="H30" i="200"/>
  <c r="C30" i="200"/>
  <c r="Q39" i="171"/>
  <c r="P39" i="171"/>
  <c r="O39" i="171"/>
  <c r="N39" i="171"/>
  <c r="H39" i="171"/>
  <c r="C39" i="171"/>
  <c r="Q30" i="171"/>
  <c r="P30" i="171"/>
  <c r="O30" i="171"/>
  <c r="N30" i="171"/>
  <c r="H30" i="171"/>
  <c r="C30" i="171"/>
  <c r="M30" i="171" l="1"/>
  <c r="M39" i="171"/>
  <c r="M39" i="200"/>
  <c r="M30" i="200"/>
  <c r="M44" i="200"/>
  <c r="H44" i="200"/>
  <c r="C44" i="200"/>
  <c r="M36" i="200"/>
  <c r="H36" i="200"/>
  <c r="C36" i="200"/>
  <c r="M27" i="200"/>
  <c r="H27" i="200"/>
  <c r="C27" i="200"/>
  <c r="M44" i="171"/>
  <c r="H44" i="171"/>
  <c r="C44" i="171"/>
  <c r="M36" i="171"/>
  <c r="H36" i="171"/>
  <c r="C36" i="171"/>
  <c r="M27" i="171"/>
  <c r="H27" i="171"/>
  <c r="C27" i="171"/>
  <c r="C29" i="171" l="1"/>
  <c r="H29" i="171"/>
  <c r="N29" i="171"/>
  <c r="O29" i="171"/>
  <c r="P29" i="171"/>
  <c r="Q29" i="171"/>
  <c r="C32" i="171"/>
  <c r="H32" i="171"/>
  <c r="N32" i="171"/>
  <c r="O32" i="171"/>
  <c r="P32" i="171"/>
  <c r="Q32" i="171"/>
  <c r="M32" i="171" l="1"/>
  <c r="M29" i="171"/>
  <c r="Q66" i="200" l="1"/>
  <c r="P66" i="200"/>
  <c r="O66" i="200"/>
  <c r="N66" i="200"/>
  <c r="Q65" i="200"/>
  <c r="P65" i="200"/>
  <c r="O65" i="200"/>
  <c r="N65" i="200"/>
  <c r="Q63" i="200"/>
  <c r="P63" i="200"/>
  <c r="O63" i="200"/>
  <c r="N63" i="200"/>
  <c r="Q62" i="200"/>
  <c r="P62" i="200"/>
  <c r="O62" i="200"/>
  <c r="N62" i="200"/>
  <c r="Q60" i="200"/>
  <c r="P60" i="200"/>
  <c r="O60" i="200"/>
  <c r="N60" i="200"/>
  <c r="Q59" i="200"/>
  <c r="P59" i="200"/>
  <c r="O59" i="200"/>
  <c r="N59" i="200"/>
  <c r="Q57" i="200"/>
  <c r="P57" i="200"/>
  <c r="O57" i="200"/>
  <c r="N57" i="200"/>
  <c r="Q56" i="200"/>
  <c r="P56" i="200"/>
  <c r="O56" i="200"/>
  <c r="N56" i="200"/>
  <c r="Q54" i="200"/>
  <c r="P54" i="200"/>
  <c r="O54" i="200"/>
  <c r="N54" i="200"/>
  <c r="Q53" i="200"/>
  <c r="P53" i="200"/>
  <c r="O53" i="200"/>
  <c r="N53" i="200"/>
  <c r="Q51" i="200"/>
  <c r="P51" i="200"/>
  <c r="O51" i="200"/>
  <c r="N51" i="200"/>
  <c r="Q50" i="200"/>
  <c r="P50" i="200"/>
  <c r="O50" i="200"/>
  <c r="N50" i="200"/>
  <c r="N48" i="200"/>
  <c r="O48" i="200"/>
  <c r="P48" i="200"/>
  <c r="Q48" i="200"/>
  <c r="O47" i="200"/>
  <c r="P47" i="200"/>
  <c r="Q47" i="200"/>
  <c r="N47" i="200"/>
  <c r="Q40" i="200"/>
  <c r="P40" i="200"/>
  <c r="O40" i="200"/>
  <c r="N40" i="200"/>
  <c r="Q38" i="200"/>
  <c r="P38" i="200"/>
  <c r="O38" i="200"/>
  <c r="N38" i="200"/>
  <c r="O32" i="200"/>
  <c r="P32" i="200"/>
  <c r="Q32" i="200"/>
  <c r="N32" i="200"/>
  <c r="O29" i="200"/>
  <c r="P29" i="200"/>
  <c r="Q29" i="200"/>
  <c r="N29" i="200"/>
  <c r="O23" i="200"/>
  <c r="P23" i="200"/>
  <c r="Q23" i="200"/>
  <c r="N23" i="200"/>
  <c r="O19" i="200"/>
  <c r="P19" i="200"/>
  <c r="Q19" i="200"/>
  <c r="N19" i="200"/>
  <c r="O17" i="200"/>
  <c r="P17" i="200"/>
  <c r="Q17" i="200"/>
  <c r="N17" i="200"/>
  <c r="N14" i="200"/>
  <c r="O14" i="200"/>
  <c r="P14" i="200"/>
  <c r="Q14" i="200"/>
  <c r="N15" i="200"/>
  <c r="O15" i="200"/>
  <c r="P15" i="200"/>
  <c r="Q15" i="200"/>
  <c r="O13" i="200"/>
  <c r="P13" i="200"/>
  <c r="Q13" i="200"/>
  <c r="N13" i="200"/>
  <c r="Q11" i="200"/>
  <c r="Q10" i="200"/>
  <c r="O10" i="200"/>
  <c r="O8" i="200" s="1"/>
  <c r="L69" i="200"/>
  <c r="K69" i="200"/>
  <c r="J69" i="200"/>
  <c r="J22" i="200" s="1"/>
  <c r="I69" i="200"/>
  <c r="I22" i="200" s="1"/>
  <c r="G69" i="200"/>
  <c r="G22" i="200" s="1"/>
  <c r="F69" i="200"/>
  <c r="F22" i="200" s="1"/>
  <c r="E69" i="200"/>
  <c r="E22" i="200" s="1"/>
  <c r="D69" i="200"/>
  <c r="L68" i="200"/>
  <c r="L21" i="200" s="1"/>
  <c r="K68" i="200"/>
  <c r="K21" i="200" s="1"/>
  <c r="J68" i="200"/>
  <c r="J21" i="200" s="1"/>
  <c r="I68" i="200"/>
  <c r="I21" i="200" s="1"/>
  <c r="G68" i="200"/>
  <c r="G21" i="200" s="1"/>
  <c r="F68" i="200"/>
  <c r="F67" i="200" s="1"/>
  <c r="E68" i="200"/>
  <c r="E21" i="200" s="1"/>
  <c r="D68" i="200"/>
  <c r="D21" i="200" s="1"/>
  <c r="H66" i="200"/>
  <c r="C66" i="200"/>
  <c r="H65" i="200"/>
  <c r="C65" i="200"/>
  <c r="L64" i="200"/>
  <c r="K64" i="200"/>
  <c r="J64" i="200"/>
  <c r="I64" i="200"/>
  <c r="G64" i="200"/>
  <c r="F64" i="200"/>
  <c r="E64" i="200"/>
  <c r="D64" i="200"/>
  <c r="H63" i="200"/>
  <c r="C63" i="200"/>
  <c r="H62" i="200"/>
  <c r="C62" i="200"/>
  <c r="L61" i="200"/>
  <c r="K61" i="200"/>
  <c r="J61" i="200"/>
  <c r="I61" i="200"/>
  <c r="G61" i="200"/>
  <c r="F61" i="200"/>
  <c r="E61" i="200"/>
  <c r="D61" i="200"/>
  <c r="H60" i="200"/>
  <c r="C60" i="200"/>
  <c r="H59" i="200"/>
  <c r="C59" i="200"/>
  <c r="L58" i="200"/>
  <c r="K58" i="200"/>
  <c r="J58" i="200"/>
  <c r="I58" i="200"/>
  <c r="G58" i="200"/>
  <c r="F58" i="200"/>
  <c r="E58" i="200"/>
  <c r="D58" i="200"/>
  <c r="H57" i="200"/>
  <c r="C57" i="200"/>
  <c r="H56" i="200"/>
  <c r="C56" i="200"/>
  <c r="L55" i="200"/>
  <c r="K55" i="200"/>
  <c r="J55" i="200"/>
  <c r="I55" i="200"/>
  <c r="G55" i="200"/>
  <c r="F55" i="200"/>
  <c r="E55" i="200"/>
  <c r="D55" i="200"/>
  <c r="H54" i="200"/>
  <c r="C54" i="200"/>
  <c r="H53" i="200"/>
  <c r="C53" i="200"/>
  <c r="L52" i="200"/>
  <c r="K52" i="200"/>
  <c r="J52" i="200"/>
  <c r="I52" i="200"/>
  <c r="G52" i="200"/>
  <c r="F52" i="200"/>
  <c r="E52" i="200"/>
  <c r="D52" i="200"/>
  <c r="H51" i="200"/>
  <c r="C51" i="200"/>
  <c r="H50" i="200"/>
  <c r="C50" i="200"/>
  <c r="L49" i="200"/>
  <c r="K49" i="200"/>
  <c r="J49" i="200"/>
  <c r="I49" i="200"/>
  <c r="G49" i="200"/>
  <c r="F49" i="200"/>
  <c r="E49" i="200"/>
  <c r="D49" i="200"/>
  <c r="H48" i="200"/>
  <c r="C48" i="200"/>
  <c r="H47" i="200"/>
  <c r="C47" i="200"/>
  <c r="L46" i="200"/>
  <c r="K46" i="200"/>
  <c r="J46" i="200"/>
  <c r="I46" i="200"/>
  <c r="G46" i="200"/>
  <c r="F46" i="200"/>
  <c r="E46" i="200"/>
  <c r="D46" i="200"/>
  <c r="L42" i="200"/>
  <c r="L24" i="200" s="1"/>
  <c r="K42" i="200"/>
  <c r="K24" i="200" s="1"/>
  <c r="J42" i="200"/>
  <c r="J24" i="200" s="1"/>
  <c r="I42" i="200"/>
  <c r="I24" i="200" s="1"/>
  <c r="G42" i="200"/>
  <c r="G24" i="200" s="1"/>
  <c r="F42" i="200"/>
  <c r="F24" i="200" s="1"/>
  <c r="E42" i="200"/>
  <c r="E24" i="200" s="1"/>
  <c r="D42" i="200"/>
  <c r="D24" i="200" s="1"/>
  <c r="H40" i="200"/>
  <c r="C40" i="200"/>
  <c r="H38" i="200"/>
  <c r="C38" i="200"/>
  <c r="L34" i="200"/>
  <c r="L16" i="200" s="1"/>
  <c r="K34" i="200"/>
  <c r="K16" i="200" s="1"/>
  <c r="J34" i="200"/>
  <c r="J16" i="200" s="1"/>
  <c r="I34" i="200"/>
  <c r="I16" i="200" s="1"/>
  <c r="I7" i="200" s="1"/>
  <c r="I18" i="200" s="1"/>
  <c r="G34" i="200"/>
  <c r="G16" i="200" s="1"/>
  <c r="F34" i="200"/>
  <c r="F16" i="200" s="1"/>
  <c r="E34" i="200"/>
  <c r="E16" i="200" s="1"/>
  <c r="D34" i="200"/>
  <c r="D16" i="200" s="1"/>
  <c r="D7" i="200" s="1"/>
  <c r="D18" i="200" s="1"/>
  <c r="H32" i="200"/>
  <c r="C32" i="200"/>
  <c r="H29" i="200"/>
  <c r="C29" i="200"/>
  <c r="H23" i="200"/>
  <c r="C23" i="200"/>
  <c r="H19" i="200"/>
  <c r="C19" i="200"/>
  <c r="H17" i="200"/>
  <c r="C17" i="200"/>
  <c r="H15" i="200"/>
  <c r="C15" i="200"/>
  <c r="H14" i="200"/>
  <c r="C14" i="200"/>
  <c r="H13" i="200"/>
  <c r="C13" i="200"/>
  <c r="J8" i="200"/>
  <c r="E8" i="200"/>
  <c r="N62" i="171"/>
  <c r="Q66" i="171"/>
  <c r="P66" i="171"/>
  <c r="O66" i="171"/>
  <c r="N66" i="171"/>
  <c r="Q65" i="171"/>
  <c r="P65" i="171"/>
  <c r="O65" i="171"/>
  <c r="N65" i="171"/>
  <c r="Q63" i="171"/>
  <c r="P63" i="171"/>
  <c r="O63" i="171"/>
  <c r="N63" i="171"/>
  <c r="Q62" i="171"/>
  <c r="P62" i="171"/>
  <c r="O62" i="171"/>
  <c r="Q60" i="171"/>
  <c r="P60" i="171"/>
  <c r="O60" i="171"/>
  <c r="N60" i="171"/>
  <c r="Q59" i="171"/>
  <c r="P59" i="171"/>
  <c r="O59" i="171"/>
  <c r="N59" i="171"/>
  <c r="Q57" i="171"/>
  <c r="P57" i="171"/>
  <c r="O57" i="171"/>
  <c r="N57" i="171"/>
  <c r="Q56" i="171"/>
  <c r="P56" i="171"/>
  <c r="O56" i="171"/>
  <c r="N56" i="171"/>
  <c r="Q54" i="171"/>
  <c r="P54" i="171"/>
  <c r="O54" i="171"/>
  <c r="N54" i="171"/>
  <c r="Q53" i="171"/>
  <c r="P53" i="171"/>
  <c r="O53" i="171"/>
  <c r="N53" i="171"/>
  <c r="Q51" i="171"/>
  <c r="P51" i="171"/>
  <c r="O51" i="171"/>
  <c r="N51" i="171"/>
  <c r="Q50" i="171"/>
  <c r="P50" i="171"/>
  <c r="O50" i="171"/>
  <c r="N50" i="171"/>
  <c r="N48" i="171"/>
  <c r="O48" i="171"/>
  <c r="O47" i="171"/>
  <c r="H51" i="171"/>
  <c r="H53" i="171"/>
  <c r="H54" i="171"/>
  <c r="H56" i="171"/>
  <c r="H57" i="171"/>
  <c r="H59" i="171"/>
  <c r="H60" i="171"/>
  <c r="H62" i="171"/>
  <c r="H63" i="171"/>
  <c r="H65" i="171"/>
  <c r="H66" i="171"/>
  <c r="C51" i="171"/>
  <c r="C53" i="171"/>
  <c r="C54" i="171"/>
  <c r="C56" i="171"/>
  <c r="C57" i="171"/>
  <c r="C59" i="171"/>
  <c r="C60" i="171"/>
  <c r="C62" i="171"/>
  <c r="C63" i="171"/>
  <c r="C65" i="171"/>
  <c r="C66" i="171"/>
  <c r="C50" i="171"/>
  <c r="Q40" i="171"/>
  <c r="P40" i="171"/>
  <c r="O40" i="171"/>
  <c r="N40" i="171"/>
  <c r="Q38" i="171"/>
  <c r="P38" i="171"/>
  <c r="O38" i="171"/>
  <c r="N38" i="171"/>
  <c r="L69" i="171"/>
  <c r="L22" i="171" s="1"/>
  <c r="K69" i="171"/>
  <c r="K22" i="171" s="1"/>
  <c r="J69" i="171"/>
  <c r="J22" i="171" s="1"/>
  <c r="I69" i="171"/>
  <c r="I22" i="171" s="1"/>
  <c r="G69" i="171"/>
  <c r="G22" i="171" s="1"/>
  <c r="F69" i="171"/>
  <c r="F22" i="171" s="1"/>
  <c r="E69" i="171"/>
  <c r="E22" i="171" s="1"/>
  <c r="D69" i="171"/>
  <c r="L68" i="171"/>
  <c r="K68" i="171"/>
  <c r="K21" i="171" s="1"/>
  <c r="J68" i="171"/>
  <c r="I68" i="171"/>
  <c r="I21" i="171" s="1"/>
  <c r="G68" i="171"/>
  <c r="G21" i="171" s="1"/>
  <c r="F68" i="171"/>
  <c r="E68" i="171"/>
  <c r="E21" i="171" s="1"/>
  <c r="D68" i="171"/>
  <c r="L64" i="171"/>
  <c r="K64" i="171"/>
  <c r="J64" i="171"/>
  <c r="I64" i="171"/>
  <c r="G64" i="171"/>
  <c r="F64" i="171"/>
  <c r="E64" i="171"/>
  <c r="D64" i="171"/>
  <c r="L61" i="171"/>
  <c r="K61" i="171"/>
  <c r="J61" i="171"/>
  <c r="I61" i="171"/>
  <c r="G61" i="171"/>
  <c r="F61" i="171"/>
  <c r="E61" i="171"/>
  <c r="D61" i="171"/>
  <c r="L58" i="171"/>
  <c r="K58" i="171"/>
  <c r="J58" i="171"/>
  <c r="I58" i="171"/>
  <c r="G58" i="171"/>
  <c r="F58" i="171"/>
  <c r="E58" i="171"/>
  <c r="D58" i="171"/>
  <c r="L55" i="171"/>
  <c r="K55" i="171"/>
  <c r="J55" i="171"/>
  <c r="I55" i="171"/>
  <c r="G55" i="171"/>
  <c r="F55" i="171"/>
  <c r="E55" i="171"/>
  <c r="D55" i="171"/>
  <c r="L52" i="171"/>
  <c r="K52" i="171"/>
  <c r="J52" i="171"/>
  <c r="I52" i="171"/>
  <c r="G52" i="171"/>
  <c r="F52" i="171"/>
  <c r="E52" i="171"/>
  <c r="D52" i="171"/>
  <c r="H50" i="171"/>
  <c r="L49" i="171"/>
  <c r="K49" i="171"/>
  <c r="J49" i="171"/>
  <c r="I49" i="171"/>
  <c r="G49" i="171"/>
  <c r="F49" i="171"/>
  <c r="E49" i="171"/>
  <c r="D49" i="171"/>
  <c r="Q48" i="171"/>
  <c r="P48" i="171"/>
  <c r="H48" i="171"/>
  <c r="C48" i="171"/>
  <c r="Q47" i="171"/>
  <c r="P47" i="171"/>
  <c r="N47" i="171"/>
  <c r="H47" i="171"/>
  <c r="C47" i="171"/>
  <c r="L46" i="171"/>
  <c r="K46" i="171"/>
  <c r="J46" i="171"/>
  <c r="I46" i="171"/>
  <c r="G46" i="171"/>
  <c r="F46" i="171"/>
  <c r="E46" i="171"/>
  <c r="D46" i="171"/>
  <c r="L42" i="171"/>
  <c r="L24" i="171" s="1"/>
  <c r="K42" i="171"/>
  <c r="K24" i="171" s="1"/>
  <c r="J42" i="171"/>
  <c r="J24" i="171" s="1"/>
  <c r="I42" i="171"/>
  <c r="I24" i="171" s="1"/>
  <c r="G42" i="171"/>
  <c r="G24" i="171" s="1"/>
  <c r="F42" i="171"/>
  <c r="F24" i="171" s="1"/>
  <c r="E42" i="171"/>
  <c r="E24" i="171" s="1"/>
  <c r="D42" i="171"/>
  <c r="D24" i="171" s="1"/>
  <c r="H40" i="171"/>
  <c r="C40" i="171"/>
  <c r="H38" i="171"/>
  <c r="C38" i="171"/>
  <c r="L34" i="171"/>
  <c r="L16" i="171" s="1"/>
  <c r="K34" i="171"/>
  <c r="K16" i="171" s="1"/>
  <c r="J34" i="171"/>
  <c r="J16" i="171" s="1"/>
  <c r="I34" i="171"/>
  <c r="I16" i="171" s="1"/>
  <c r="G34" i="171"/>
  <c r="G16" i="171" s="1"/>
  <c r="F34" i="171"/>
  <c r="F16" i="171" s="1"/>
  <c r="E34" i="171"/>
  <c r="E16" i="171" s="1"/>
  <c r="D34" i="171"/>
  <c r="D16" i="171" s="1"/>
  <c r="Q23" i="171"/>
  <c r="P23" i="171"/>
  <c r="O23" i="171"/>
  <c r="N23" i="171"/>
  <c r="H23" i="171"/>
  <c r="C23" i="171"/>
  <c r="Q19" i="171"/>
  <c r="P19" i="171"/>
  <c r="O19" i="171"/>
  <c r="N19" i="171"/>
  <c r="H19" i="171"/>
  <c r="C19" i="171"/>
  <c r="Q17" i="171"/>
  <c r="P17" i="171"/>
  <c r="O17" i="171"/>
  <c r="N17" i="171"/>
  <c r="H17" i="171"/>
  <c r="C17" i="171"/>
  <c r="Q15" i="171"/>
  <c r="P15" i="171"/>
  <c r="O15" i="171"/>
  <c r="N15" i="171"/>
  <c r="H15" i="171"/>
  <c r="C15" i="171"/>
  <c r="Q14" i="171"/>
  <c r="P14" i="171"/>
  <c r="O14" i="171"/>
  <c r="N14" i="171"/>
  <c r="H14" i="171"/>
  <c r="C14" i="171"/>
  <c r="Q13" i="171"/>
  <c r="P13" i="171"/>
  <c r="O13" i="171"/>
  <c r="N13" i="171"/>
  <c r="H13" i="171"/>
  <c r="C13" i="171"/>
  <c r="Q11" i="171"/>
  <c r="Q10" i="171"/>
  <c r="O10" i="171"/>
  <c r="O8" i="171" s="1"/>
  <c r="J8" i="171"/>
  <c r="E8" i="171"/>
  <c r="P49" i="171" l="1"/>
  <c r="P55" i="171"/>
  <c r="Q61" i="171"/>
  <c r="Q64" i="171"/>
  <c r="Q42" i="200"/>
  <c r="Q49" i="200"/>
  <c r="Q52" i="200"/>
  <c r="Q55" i="200"/>
  <c r="Q58" i="200"/>
  <c r="Q61" i="200"/>
  <c r="Q64" i="200"/>
  <c r="N58" i="200"/>
  <c r="Q24" i="200"/>
  <c r="Q49" i="171"/>
  <c r="Q52" i="171"/>
  <c r="Q55" i="171"/>
  <c r="Q58" i="171"/>
  <c r="O49" i="200"/>
  <c r="O52" i="200"/>
  <c r="P24" i="200"/>
  <c r="P58" i="200"/>
  <c r="P61" i="200"/>
  <c r="N21" i="200"/>
  <c r="N24" i="200"/>
  <c r="N42" i="200"/>
  <c r="N49" i="200"/>
  <c r="N52" i="200"/>
  <c r="N55" i="200"/>
  <c r="O24" i="171"/>
  <c r="N55" i="171"/>
  <c r="O49" i="171"/>
  <c r="O55" i="171"/>
  <c r="O58" i="171"/>
  <c r="O42" i="171"/>
  <c r="N64" i="171"/>
  <c r="O21" i="200"/>
  <c r="N49" i="171"/>
  <c r="P22" i="171"/>
  <c r="Q24" i="171"/>
  <c r="O34" i="200"/>
  <c r="O16" i="200" s="1"/>
  <c r="O7" i="200" s="1"/>
  <c r="O18" i="200" s="1"/>
  <c r="H64" i="200"/>
  <c r="O69" i="200"/>
  <c r="O22" i="200"/>
  <c r="M15" i="200"/>
  <c r="M23" i="200"/>
  <c r="M54" i="200"/>
  <c r="C64" i="200"/>
  <c r="O64" i="200"/>
  <c r="E67" i="200"/>
  <c r="H34" i="200"/>
  <c r="C46" i="200"/>
  <c r="H46" i="200"/>
  <c r="H61" i="200"/>
  <c r="O24" i="200"/>
  <c r="N69" i="171"/>
  <c r="G20" i="200"/>
  <c r="Q21" i="200"/>
  <c r="P64" i="200"/>
  <c r="I67" i="200"/>
  <c r="M51" i="200"/>
  <c r="M63" i="200"/>
  <c r="P52" i="200"/>
  <c r="N34" i="200"/>
  <c r="N16" i="200" s="1"/>
  <c r="N7" i="200" s="1"/>
  <c r="M47" i="200"/>
  <c r="N46" i="200"/>
  <c r="O61" i="171"/>
  <c r="N42" i="171"/>
  <c r="K67" i="200"/>
  <c r="M13" i="200"/>
  <c r="M17" i="200"/>
  <c r="Q68" i="200"/>
  <c r="C49" i="200"/>
  <c r="M50" i="200"/>
  <c r="C58" i="200"/>
  <c r="M66" i="200"/>
  <c r="M14" i="200"/>
  <c r="M19" i="200"/>
  <c r="K22" i="200"/>
  <c r="P22" i="200" s="1"/>
  <c r="M32" i="200"/>
  <c r="H42" i="200"/>
  <c r="O46" i="200"/>
  <c r="P69" i="200"/>
  <c r="P49" i="200"/>
  <c r="C55" i="200"/>
  <c r="H55" i="200"/>
  <c r="M56" i="200"/>
  <c r="P55" i="200"/>
  <c r="M60" i="200"/>
  <c r="C61" i="200"/>
  <c r="O61" i="200"/>
  <c r="M65" i="200"/>
  <c r="J67" i="200"/>
  <c r="G67" i="200"/>
  <c r="L67" i="200"/>
  <c r="N69" i="200"/>
  <c r="H49" i="200"/>
  <c r="M57" i="200"/>
  <c r="H58" i="200"/>
  <c r="C68" i="200"/>
  <c r="M29" i="200"/>
  <c r="Q34" i="200"/>
  <c r="Q16" i="200" s="1"/>
  <c r="C42" i="200"/>
  <c r="P42" i="200"/>
  <c r="M40" i="200"/>
  <c r="P68" i="200"/>
  <c r="M48" i="200"/>
  <c r="Q46" i="200"/>
  <c r="C52" i="200"/>
  <c r="H52" i="200"/>
  <c r="M53" i="200"/>
  <c r="O55" i="200"/>
  <c r="O58" i="200"/>
  <c r="M62" i="200"/>
  <c r="H68" i="200"/>
  <c r="H21" i="200" s="1"/>
  <c r="C69" i="200"/>
  <c r="J20" i="200"/>
  <c r="O68" i="200"/>
  <c r="H69" i="200"/>
  <c r="M59" i="200"/>
  <c r="D67" i="200"/>
  <c r="N68" i="200"/>
  <c r="F21" i="200"/>
  <c r="D22" i="200"/>
  <c r="N22" i="200" s="1"/>
  <c r="L22" i="200"/>
  <c r="L20" i="200" s="1"/>
  <c r="D20" i="200"/>
  <c r="E7" i="200"/>
  <c r="E18" i="200" s="1"/>
  <c r="P46" i="200"/>
  <c r="N61" i="200"/>
  <c r="N64" i="200"/>
  <c r="C34" i="200"/>
  <c r="P34" i="200"/>
  <c r="P16" i="200" s="1"/>
  <c r="Q69" i="200"/>
  <c r="E20" i="200"/>
  <c r="C16" i="200"/>
  <c r="C7" i="200" s="1"/>
  <c r="M38" i="200"/>
  <c r="H24" i="200"/>
  <c r="I20" i="200"/>
  <c r="O42" i="200"/>
  <c r="H16" i="200"/>
  <c r="H7" i="200" s="1"/>
  <c r="C24" i="200"/>
  <c r="J7" i="200"/>
  <c r="O46" i="171"/>
  <c r="M59" i="171"/>
  <c r="C55" i="171"/>
  <c r="H55" i="171"/>
  <c r="C58" i="171"/>
  <c r="H58" i="171"/>
  <c r="N58" i="171"/>
  <c r="C61" i="171"/>
  <c r="H61" i="171"/>
  <c r="C64" i="171"/>
  <c r="H64" i="171"/>
  <c r="M53" i="171"/>
  <c r="M62" i="171"/>
  <c r="M63" i="171"/>
  <c r="M65" i="171"/>
  <c r="N52" i="171"/>
  <c r="N61" i="171"/>
  <c r="N68" i="171"/>
  <c r="C52" i="171"/>
  <c r="H52" i="171"/>
  <c r="O34" i="171"/>
  <c r="O16" i="171" s="1"/>
  <c r="O7" i="171" s="1"/>
  <c r="O52" i="171"/>
  <c r="O64" i="171"/>
  <c r="M54" i="171"/>
  <c r="P68" i="171"/>
  <c r="M66" i="171"/>
  <c r="O69" i="171"/>
  <c r="M51" i="171"/>
  <c r="M57" i="171"/>
  <c r="M60" i="171"/>
  <c r="P61" i="171"/>
  <c r="O68" i="171"/>
  <c r="M56" i="171"/>
  <c r="Q69" i="171"/>
  <c r="F67" i="171"/>
  <c r="N46" i="171"/>
  <c r="Q34" i="171"/>
  <c r="Q16" i="171" s="1"/>
  <c r="M40" i="171"/>
  <c r="F21" i="171"/>
  <c r="P21" i="171" s="1"/>
  <c r="N34" i="171"/>
  <c r="N16" i="171" s="1"/>
  <c r="N7" i="171" s="1"/>
  <c r="P34" i="171"/>
  <c r="P16" i="171" s="1"/>
  <c r="P24" i="171"/>
  <c r="Q42" i="171"/>
  <c r="N24" i="171"/>
  <c r="M15" i="171"/>
  <c r="J67" i="171"/>
  <c r="G20" i="171"/>
  <c r="C46" i="171"/>
  <c r="M19" i="171"/>
  <c r="Q68" i="171"/>
  <c r="K20" i="171"/>
  <c r="Q22" i="171"/>
  <c r="M23" i="171"/>
  <c r="P42" i="171"/>
  <c r="G67" i="171"/>
  <c r="L67" i="171"/>
  <c r="H24" i="171"/>
  <c r="H42" i="171"/>
  <c r="M47" i="171"/>
  <c r="K67" i="171"/>
  <c r="C69" i="171"/>
  <c r="M14" i="171"/>
  <c r="J7" i="171"/>
  <c r="M17" i="171"/>
  <c r="D22" i="171"/>
  <c r="C22" i="171" s="1"/>
  <c r="C34" i="171"/>
  <c r="H34" i="171"/>
  <c r="C49" i="171"/>
  <c r="H49" i="171"/>
  <c r="D67" i="171"/>
  <c r="H68" i="171"/>
  <c r="H21" i="171" s="1"/>
  <c r="M48" i="171"/>
  <c r="I20" i="171"/>
  <c r="M13" i="171"/>
  <c r="J21" i="171"/>
  <c r="C42" i="171"/>
  <c r="H46" i="171"/>
  <c r="C16" i="171"/>
  <c r="C7" i="171" s="1"/>
  <c r="D7" i="171"/>
  <c r="H16" i="171"/>
  <c r="H7" i="171" s="1"/>
  <c r="I7" i="171"/>
  <c r="O22" i="171"/>
  <c r="E20" i="171"/>
  <c r="E7" i="171"/>
  <c r="M38" i="171"/>
  <c r="M50" i="171"/>
  <c r="P52" i="171"/>
  <c r="P64" i="171"/>
  <c r="H69" i="171"/>
  <c r="H22" i="171" s="1"/>
  <c r="P69" i="171"/>
  <c r="Q46" i="171"/>
  <c r="P58" i="171"/>
  <c r="E67" i="171"/>
  <c r="I67" i="171"/>
  <c r="C68" i="171"/>
  <c r="D21" i="171"/>
  <c r="L21" i="171"/>
  <c r="L20" i="171" s="1"/>
  <c r="C24" i="171"/>
  <c r="P46" i="171"/>
  <c r="M55" i="171" l="1"/>
  <c r="N20" i="200"/>
  <c r="M58" i="200"/>
  <c r="M42" i="200"/>
  <c r="M52" i="200"/>
  <c r="M49" i="200"/>
  <c r="M49" i="171"/>
  <c r="O67" i="200"/>
  <c r="P67" i="200"/>
  <c r="H18" i="200"/>
  <c r="H18" i="171"/>
  <c r="C18" i="171"/>
  <c r="C18" i="200"/>
  <c r="M64" i="200"/>
  <c r="C67" i="200"/>
  <c r="M34" i="200"/>
  <c r="M61" i="171"/>
  <c r="J18" i="171"/>
  <c r="O18" i="171"/>
  <c r="N67" i="171"/>
  <c r="C21" i="200"/>
  <c r="P21" i="200"/>
  <c r="P20" i="200" s="1"/>
  <c r="Q22" i="200"/>
  <c r="Q20" i="200" s="1"/>
  <c r="M55" i="200"/>
  <c r="M16" i="200"/>
  <c r="M7" i="200" s="1"/>
  <c r="M46" i="200"/>
  <c r="M69" i="200"/>
  <c r="M22" i="200" s="1"/>
  <c r="M61" i="200"/>
  <c r="K20" i="200"/>
  <c r="H20" i="200" s="1"/>
  <c r="M68" i="200"/>
  <c r="N67" i="200"/>
  <c r="Q67" i="200"/>
  <c r="F10" i="200"/>
  <c r="F20" i="200"/>
  <c r="C20" i="200" s="1"/>
  <c r="C22" i="200"/>
  <c r="H67" i="200"/>
  <c r="H22" i="200"/>
  <c r="F11" i="200"/>
  <c r="M24" i="200"/>
  <c r="K10" i="200"/>
  <c r="I25" i="200" s="1"/>
  <c r="N18" i="200"/>
  <c r="J18" i="200"/>
  <c r="K11" i="200"/>
  <c r="O20" i="200"/>
  <c r="M64" i="171"/>
  <c r="O67" i="171"/>
  <c r="M58" i="171"/>
  <c r="M52" i="171"/>
  <c r="M24" i="171"/>
  <c r="M42" i="171"/>
  <c r="P20" i="171"/>
  <c r="Q67" i="171"/>
  <c r="M69" i="171"/>
  <c r="M22" i="171" s="1"/>
  <c r="F20" i="171"/>
  <c r="M16" i="171"/>
  <c r="M7" i="171" s="1"/>
  <c r="C67" i="171"/>
  <c r="M34" i="171"/>
  <c r="M46" i="171"/>
  <c r="N22" i="171"/>
  <c r="H67" i="171"/>
  <c r="Q21" i="171"/>
  <c r="Q20" i="171" s="1"/>
  <c r="P67" i="171"/>
  <c r="J20" i="171"/>
  <c r="K11" i="171" s="1"/>
  <c r="J25" i="171" s="1"/>
  <c r="O21" i="171"/>
  <c r="O20" i="171" s="1"/>
  <c r="D20" i="171"/>
  <c r="N21" i="171"/>
  <c r="N20" i="171" s="1"/>
  <c r="C21" i="171"/>
  <c r="N18" i="171"/>
  <c r="D18" i="171"/>
  <c r="M68" i="171"/>
  <c r="E18" i="171"/>
  <c r="F11" i="171"/>
  <c r="E25" i="171" s="1"/>
  <c r="I18" i="171"/>
  <c r="K10" i="171"/>
  <c r="I25" i="171" s="1"/>
  <c r="M18" i="200" l="1"/>
  <c r="M18" i="171"/>
  <c r="E25" i="200"/>
  <c r="P11" i="200"/>
  <c r="O25" i="200" s="1"/>
  <c r="D25" i="200"/>
  <c r="P10" i="200"/>
  <c r="M21" i="200"/>
  <c r="M67" i="200"/>
  <c r="M20" i="200"/>
  <c r="F8" i="200"/>
  <c r="F7" i="200" s="1"/>
  <c r="F18" i="200" s="1"/>
  <c r="K8" i="200"/>
  <c r="K7" i="200" s="1"/>
  <c r="K18" i="200" s="1"/>
  <c r="J25" i="200"/>
  <c r="C20" i="171"/>
  <c r="F10" i="171"/>
  <c r="H20" i="171"/>
  <c r="K8" i="171"/>
  <c r="K7" i="171" s="1"/>
  <c r="P11" i="171"/>
  <c r="O25" i="171" s="1"/>
  <c r="M20" i="171"/>
  <c r="M67" i="171"/>
  <c r="M21" i="171"/>
  <c r="P8" i="200" l="1"/>
  <c r="P7" i="200" s="1"/>
  <c r="P18" i="200" s="1"/>
  <c r="K18" i="171"/>
  <c r="F8" i="171"/>
  <c r="F7" i="171" s="1"/>
  <c r="G12" i="171" s="1"/>
  <c r="D25" i="171"/>
  <c r="G12" i="200"/>
  <c r="N25" i="200"/>
  <c r="L12" i="200"/>
  <c r="P10" i="171"/>
  <c r="N25" i="171" s="1"/>
  <c r="L12" i="171"/>
  <c r="L8" i="171" s="1"/>
  <c r="L7" i="171" s="1"/>
  <c r="L25" i="171" s="1"/>
  <c r="F18" i="171" l="1"/>
  <c r="K25" i="171"/>
  <c r="F25" i="171"/>
  <c r="Q12" i="200"/>
  <c r="P25" i="200" s="1"/>
  <c r="F25" i="200"/>
  <c r="G8" i="200"/>
  <c r="G7" i="200" s="1"/>
  <c r="L8" i="200"/>
  <c r="L7" i="200" s="1"/>
  <c r="K25" i="200"/>
  <c r="P8" i="171"/>
  <c r="P7" i="171" s="1"/>
  <c r="L18" i="171"/>
  <c r="G8" i="171"/>
  <c r="G7" i="171" s="1"/>
  <c r="G25" i="171" s="1"/>
  <c r="Q12" i="171"/>
  <c r="Q8" i="200" l="1"/>
  <c r="Q7" i="200" s="1"/>
  <c r="Q18" i="200" s="1"/>
  <c r="P18" i="171"/>
  <c r="P25" i="171"/>
  <c r="G25" i="200"/>
  <c r="G18" i="200"/>
  <c r="L25" i="200"/>
  <c r="L18" i="200"/>
  <c r="G18" i="171"/>
  <c r="Q8" i="171"/>
  <c r="Q7" i="171" s="1"/>
  <c r="Q25" i="171" s="1"/>
  <c r="Q25" i="200" l="1"/>
  <c r="Q18" i="171"/>
</calcChain>
</file>

<file path=xl/sharedStrings.xml><?xml version="1.0" encoding="utf-8"?>
<sst xmlns="http://schemas.openxmlformats.org/spreadsheetml/2006/main" count="449" uniqueCount="93">
  <si>
    <t>3.2.</t>
  </si>
  <si>
    <t>2.1.</t>
  </si>
  <si>
    <t>Всего</t>
  </si>
  <si>
    <t>1.</t>
  </si>
  <si>
    <t>2.</t>
  </si>
  <si>
    <t>3.</t>
  </si>
  <si>
    <t>4.</t>
  </si>
  <si>
    <t>5.</t>
  </si>
  <si>
    <t>6.</t>
  </si>
  <si>
    <t>7.</t>
  </si>
  <si>
    <t>Итого</t>
  </si>
  <si>
    <t>ВН</t>
  </si>
  <si>
    <t>СН1</t>
  </si>
  <si>
    <t>СН2</t>
  </si>
  <si>
    <t>НН</t>
  </si>
  <si>
    <t>1.1.</t>
  </si>
  <si>
    <t>1.2.</t>
  </si>
  <si>
    <t>1.3.</t>
  </si>
  <si>
    <t>1.4.</t>
  </si>
  <si>
    <t>1.5.</t>
  </si>
  <si>
    <t>№ п.п.</t>
  </si>
  <si>
    <t xml:space="preserve">Поступление эл.энергии в сеть , ВСЕГО </t>
  </si>
  <si>
    <t>из смежной сети, всего</t>
  </si>
  <si>
    <t xml:space="preserve">    в том числе из сети</t>
  </si>
  <si>
    <t xml:space="preserve">Потери электроэнергии в сети </t>
  </si>
  <si>
    <t xml:space="preserve">Полезный отпуск из сети </t>
  </si>
  <si>
    <t>3.1.</t>
  </si>
  <si>
    <t>2.2.</t>
  </si>
  <si>
    <t>х</t>
  </si>
  <si>
    <t>1.1.1.</t>
  </si>
  <si>
    <t>1.1.2.</t>
  </si>
  <si>
    <t>1.1.3.</t>
  </si>
  <si>
    <t>4.1.</t>
  </si>
  <si>
    <t>4.2.</t>
  </si>
  <si>
    <t>от электростанций</t>
  </si>
  <si>
    <t>4.3.</t>
  </si>
  <si>
    <t>Проверка</t>
  </si>
  <si>
    <t>Добавить</t>
  </si>
  <si>
    <t>то же в % (п.2./п.1.)</t>
  </si>
  <si>
    <t>от других сетевых организаций</t>
  </si>
  <si>
    <t>переток в другие сетевые организации</t>
  </si>
  <si>
    <t>Наименование других сетевых организаций</t>
  </si>
  <si>
    <t>Наименование сбытовых организаций</t>
  </si>
  <si>
    <t xml:space="preserve">Расшифровка п. 1.5. (Поступление от других сетевых организаций) </t>
  </si>
  <si>
    <t>4.4.</t>
  </si>
  <si>
    <t>прочие потребители</t>
  </si>
  <si>
    <t>население</t>
  </si>
  <si>
    <t>5.1.</t>
  </si>
  <si>
    <t>5.2.</t>
  </si>
  <si>
    <t xml:space="preserve"> </t>
  </si>
  <si>
    <t>Выбор оценочного балла</t>
  </si>
  <si>
    <r>
      <t xml:space="preserve">Принимаемое значение (Ф / П * 100, % )                             </t>
    </r>
    <r>
      <rPr>
        <b/>
        <sz val="12"/>
        <color indexed="8"/>
        <rFont val="Times New Roman"/>
        <family val="1"/>
        <charset val="204"/>
      </rPr>
      <t xml:space="preserve">(гр.4 форм 2.1-2.3) </t>
    </r>
  </si>
  <si>
    <r>
      <t xml:space="preserve">Оценочный балл                                                           </t>
    </r>
    <r>
      <rPr>
        <b/>
        <sz val="12"/>
        <color indexed="8"/>
        <rFont val="Times New Roman"/>
        <family val="1"/>
        <charset val="204"/>
      </rPr>
      <t>(гр.6 форм 2.1 - 2.3)</t>
    </r>
  </si>
  <si>
    <r>
      <rPr>
        <b/>
        <i/>
        <u val="double"/>
        <sz val="13"/>
        <color indexed="8"/>
        <rFont val="Times New Roman"/>
        <family val="1"/>
        <charset val="204"/>
      </rPr>
      <t xml:space="preserve">прямая зависимость   </t>
    </r>
    <r>
      <rPr>
        <b/>
        <i/>
        <sz val="13"/>
        <color indexed="8"/>
        <rFont val="Times New Roman"/>
        <family val="1"/>
        <charset val="204"/>
      </rPr>
      <t xml:space="preserve">                  (гр.5 форм 2.1 - 2.3)</t>
    </r>
  </si>
  <si>
    <r>
      <rPr>
        <b/>
        <i/>
        <u val="double"/>
        <sz val="13"/>
        <color indexed="8"/>
        <rFont val="Times New Roman"/>
        <family val="1"/>
        <charset val="204"/>
      </rPr>
      <t xml:space="preserve">обратная  зависимость        </t>
    </r>
    <r>
      <rPr>
        <b/>
        <i/>
        <sz val="13"/>
        <color indexed="8"/>
        <rFont val="Times New Roman"/>
        <family val="1"/>
        <charset val="204"/>
      </rPr>
      <t xml:space="preserve">           (гр.5 форм 2.1 - 2.3)</t>
    </r>
  </si>
  <si>
    <t>гр.4 форм 2.1-2.3 &lt; 80%</t>
  </si>
  <si>
    <t>гр.4 форм 2.1-2.3 &gt; 120 %</t>
  </si>
  <si>
    <r>
      <rPr>
        <b/>
        <sz val="14"/>
        <color indexed="8"/>
        <rFont val="Times New Roman"/>
        <family val="1"/>
        <charset val="204"/>
      </rPr>
      <t xml:space="preserve">3 балла - для всех пунктов форм 2.1 - 2.3   </t>
    </r>
    <r>
      <rPr>
        <sz val="14"/>
        <color indexed="8"/>
        <rFont val="Times New Roman"/>
        <family val="2"/>
        <charset val="204"/>
      </rPr>
      <t xml:space="preserve">                                                                                 кроме:                                                                 0,75 баллов -  для п. 2, 5, 6 формы 2.2                 0,3 балла - для п. 3,4,7 формы 2.2</t>
    </r>
  </si>
  <si>
    <t>80 % ≤ гр.4 форм 2.1-2.3 ≤ 120 %</t>
  </si>
  <si>
    <r>
      <rPr>
        <b/>
        <sz val="14"/>
        <color indexed="8"/>
        <rFont val="Times New Roman"/>
        <family val="1"/>
        <charset val="204"/>
      </rPr>
      <t xml:space="preserve">2 балла - для всех пунктов форм 2.1 - 2.3   </t>
    </r>
    <r>
      <rPr>
        <sz val="14"/>
        <color indexed="8"/>
        <rFont val="Times New Roman"/>
        <family val="2"/>
        <charset val="204"/>
      </rPr>
      <t xml:space="preserve">                                                                            кроме:                                                                 0,5 баллов -  для п. 2, 5, 6 формы 2.2                    0,2 балла - для п. 3,4,7 формы 2.2</t>
    </r>
  </si>
  <si>
    <r>
      <rPr>
        <b/>
        <sz val="14"/>
        <color indexed="8"/>
        <rFont val="Times New Roman"/>
        <family val="1"/>
        <charset val="204"/>
      </rPr>
      <t xml:space="preserve">1 балл - для всех пунктов форм 2.1 - 2.3     </t>
    </r>
    <r>
      <rPr>
        <sz val="14"/>
        <color indexed="8"/>
        <rFont val="Times New Roman"/>
        <family val="2"/>
        <charset val="204"/>
      </rPr>
      <t xml:space="preserve">                                                                          кроме:                                                                 0,25 баллов -  для п. 2, 5, 6 формы 2.2                 0,1 балла - для п. 3,4,7 формы 2.2</t>
    </r>
  </si>
  <si>
    <t>от ПАО «МРСК Центра и Приволжья» - филиал «Тулэнерго»</t>
  </si>
  <si>
    <t>прочим потребителям, присоединенным к сети</t>
  </si>
  <si>
    <t>населению, присоединенному к сети</t>
  </si>
  <si>
    <t>переток в ПАО «МРСК Центра и Приволжья» - филиал «Тулэнерго»</t>
  </si>
  <si>
    <t>6.1.</t>
  </si>
  <si>
    <t>6.2.</t>
  </si>
  <si>
    <t>7.1.</t>
  </si>
  <si>
    <t>7.2.</t>
  </si>
  <si>
    <t xml:space="preserve"> всего, в том числе:</t>
  </si>
  <si>
    <t>Итого, в том числе:</t>
  </si>
  <si>
    <t xml:space="preserve">Поступление мощности в сеть , ВСЕГО </t>
  </si>
  <si>
    <t xml:space="preserve">Расшифровка п. 4.4. (Полезный отпуск - переток в другие сетевые организации) </t>
  </si>
  <si>
    <t xml:space="preserve">Потери мощности в сети </t>
  </si>
  <si>
    <t>Утвержденный уровень потерь</t>
  </si>
  <si>
    <t>Наименование</t>
  </si>
  <si>
    <t>от ПАО "ФСК ЕЭС"</t>
  </si>
  <si>
    <t xml:space="preserve">Расшифровка п. 4.1. и 4.2. (Полезный отпуск потребителям,  присоединенным к сети) </t>
  </si>
  <si>
    <t>Собственное потребление (совмещение деятельности)</t>
  </si>
  <si>
    <t>(Тыс. кВт.ч)</t>
  </si>
  <si>
    <t>(МВт)</t>
  </si>
  <si>
    <t>Плановый баланс электрической энергии по сетям ВН, СН1, СН2, и НН на 2023 год</t>
  </si>
  <si>
    <t>Плановый баланс мощности по сетям ВН, СН1, СН2, и НН на 2023 год</t>
  </si>
  <si>
    <t>1 полугодие 2023 года</t>
  </si>
  <si>
    <t>2 полугодие 2023 года</t>
  </si>
  <si>
    <t>2023 год</t>
  </si>
  <si>
    <t>Филиал АО НПО "Тяжпромарматура" - "АЗТПА"</t>
  </si>
  <si>
    <t>АО МСК Энерго</t>
  </si>
  <si>
    <t>ФКП "АХК"</t>
  </si>
  <si>
    <t>АО "АОМЗ"</t>
  </si>
  <si>
    <t>ооо "Алексинэнергосмбыт"  всего, в том числе:</t>
  </si>
  <si>
    <t>АО "МАГНИТЭНЕРГО" всего, в том числе:</t>
  </si>
  <si>
    <t>АО "Алексинская электросетевая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</si>
</sst>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7">
    <numFmt numFmtId="164" formatCode="#,##0.00&quot;р.&quot;;\-#,##0.00&quot;р.&quot;"/>
    <numFmt numFmtId="165" formatCode="_-* #,##0&quot;р.&quot;_-;\-* #,##0&quot;р.&quot;_-;_-* &quot;-&quot;&quot;р.&quot;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0.0000"/>
    <numFmt numFmtId="170" formatCode="0.0%"/>
    <numFmt numFmtId="171" formatCode="#,##0.0"/>
    <numFmt numFmtId="172" formatCode="#,##0.000"/>
    <numFmt numFmtId="173" formatCode="#,##0.0000"/>
    <numFmt numFmtId="174" formatCode="&quot;$&quot;#,##0_);[Red]\(&quot;$&quot;#,##0\)"/>
    <numFmt numFmtId="175" formatCode="_-* #,##0.00_$_-;\-* #,##0.00_$_-;_-* &quot;-&quot;??_$_-;_-@_-"/>
    <numFmt numFmtId="176" formatCode="0.000"/>
    <numFmt numFmtId="177" formatCode="0.0%_);\(0.0%\)"/>
    <numFmt numFmtId="178" formatCode="#,##0_);[Red]\(#,##0\)"/>
    <numFmt numFmtId="179" formatCode="General_)"/>
    <numFmt numFmtId="180" formatCode="_-* #,##0&quot;đ.&quot;_-;\-* #,##0&quot;đ.&quot;_-;_-* &quot;-&quot;&quot;đ.&quot;_-;_-@_-"/>
    <numFmt numFmtId="181" formatCode="_-* #,##0.00&quot;đ.&quot;_-;\-* #,##0.00&quot;đ.&quot;_-;_-* &quot;-&quot;??&quot;đ.&quot;_-;_-@_-"/>
    <numFmt numFmtId="182" formatCode="\$#,##0\ ;\(\$#,##0\)"/>
    <numFmt numFmtId="183" formatCode="_-* #,##0.00[$€-1]_-;\-* #,##0.00[$€-1]_-;_-* &quot;-&quot;??[$€-1]_-"/>
    <numFmt numFmtId="184" formatCode="#,##0_);[Blue]\(#,##0\)"/>
    <numFmt numFmtId="185" formatCode="_-* #,##0_đ_._-;\-* #,##0_đ_._-;_-* &quot;-&quot;_đ_._-;_-@_-"/>
    <numFmt numFmtId="186" formatCode="_-* #,##0.00_đ_._-;\-* #,##0.00_đ_._-;_-* &quot;-&quot;??_đ_._-;_-@_-"/>
    <numFmt numFmtId="187" formatCode="_-* #,##0\ _р_._-;\-* #,##0\ _р_._-;_-* &quot;-&quot;\ _р_._-;_-@_-"/>
    <numFmt numFmtId="188" formatCode="_-* #,##0.00\ _р_._-;\-* #,##0.00\ _р_._-;_-* &quot;-&quot;??\ _р_._-;_-@_-"/>
    <numFmt numFmtId="189" formatCode="[$$-409]#,##0"/>
    <numFmt numFmtId="190" formatCode="#,##0;\(#,##0\)"/>
    <numFmt numFmtId="191" formatCode="_-* #,##0.00\ _$_-;\-* #,##0.00\ _$_-;_-* &quot;-&quot;??\ _$_-;_-@_-"/>
    <numFmt numFmtId="192" formatCode="#.##0\.00"/>
    <numFmt numFmtId="193" formatCode="#\.00"/>
    <numFmt numFmtId="194" formatCode="#\."/>
    <numFmt numFmtId="195" formatCode="###\ ##\ ##"/>
    <numFmt numFmtId="196" formatCode="0_);\(0\)"/>
    <numFmt numFmtId="197" formatCode="_(* #,##0.0_);_(* \(#,##0.00\);_(* &quot;-&quot;??_);_(@_)"/>
    <numFmt numFmtId="198" formatCode="&quot;fl&quot;#,##0_);\(&quot;fl&quot;#,##0\)"/>
    <numFmt numFmtId="199" formatCode="&quot;fl&quot;#,##0_);[Red]\(&quot;fl&quot;#,##0\)"/>
    <numFmt numFmtId="200" formatCode="#,##0;\-#,##0;&quot;-&quot;"/>
    <numFmt numFmtId="201" formatCode="&quot;fl&quot;#,##0.00_);\(&quot;fl&quot;#,##0.00\)"/>
    <numFmt numFmtId="202" formatCode="#,##0.00;\-#,##0.00;&quot;-&quot;"/>
    <numFmt numFmtId="203" formatCode="#,##0%;\-#,##0%;&quot;- &quot;"/>
    <numFmt numFmtId="204" formatCode="#,##0.0%;\-#,##0.0%;&quot;- &quot;"/>
    <numFmt numFmtId="205" formatCode="#,##0.00%;\-#,##0.00%;&quot;- &quot;"/>
    <numFmt numFmtId="206" formatCode="#,##0.0;\-#,##0.0;&quot;-&quot;"/>
    <numFmt numFmtId="207" formatCode="&quot;_&quot;\-* #,##0\ &quot;F&quot;&quot;_&quot;\-;\-* #,##0\ &quot;F&quot;&quot;_&quot;\-;&quot;_&quot;\-* &quot;-&quot;\ &quot;F&quot;&quot;_&quot;\-;&quot;_&quot;\-@&quot;_&quot;\-"/>
    <numFmt numFmtId="208" formatCode="mmm\,yy"/>
    <numFmt numFmtId="209" formatCode="_-* #,##0_-;\-* #,##0_-;_-* &quot;-&quot;_-;_-@_-"/>
    <numFmt numFmtId="210" formatCode="_-* #,##0.00_-;\-* #,##0.00_-;_-* &quot;-&quot;??_-;_-@_-"/>
    <numFmt numFmtId="211" formatCode="_(* #,##0_);_(* \(#,##0\);_(* &quot;-&quot;_);_(@_)"/>
    <numFmt numFmtId="212" formatCode="#,##0.0_);\(#,##0.0\)"/>
    <numFmt numFmtId="213" formatCode="#,##0_ ;[Red]\-#,##0\ "/>
    <numFmt numFmtId="214" formatCode="_(* #,##0_);_(* \(#,##0\);_(* &quot;-&quot;??_);_(@_)"/>
    <numFmt numFmtId="215" formatCode="#,##0__\ \ \ \ 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#,##0.00&quot;т.р.&quot;;\-#,##0.00&quot;т.р.&quot;"/>
    <numFmt numFmtId="219" formatCode="#,##0.0;[Red]#,##0.0"/>
    <numFmt numFmtId="220" formatCode="_-* #,##0\ _d_._-;\-* #,##0\ _d_._-;_-* &quot;-&quot;\ _d_._-;_-@_-"/>
    <numFmt numFmtId="221" formatCode="_-* #,##0.00\ _d_._-;\-* #,##0.00\ _d_._-;_-* &quot;-&quot;??\ _d_._-;_-@_-"/>
    <numFmt numFmtId="222" formatCode="\(#,##0.0\)"/>
    <numFmt numFmtId="223" formatCode="#,##0\ &quot;?.&quot;;\-#,##0\ &quot;?.&quot;"/>
    <numFmt numFmtId="224" formatCode="dd\,mmm"/>
    <numFmt numFmtId="225" formatCode="mm\,dd\,yy\ hh:mm"/>
    <numFmt numFmtId="226" formatCode="mm\,dd\,yy"/>
    <numFmt numFmtId="227" formatCode="&quot;_&quot;\(&quot;$&quot;* #,##0.00&quot;_&quot;\);&quot;_&quot;\(&quot;$&quot;* \(#,##0.00\);&quot;_&quot;\(&quot;$&quot;* &quot;-&quot;??&quot;_&quot;\);&quot;_&quot;\(@&quot;_&quot;\)"/>
    <numFmt numFmtId="228" formatCode="0%;\(0%\)"/>
    <numFmt numFmtId="229" formatCode="#,##0______;;&quot;------------      &quot;"/>
    <numFmt numFmtId="230" formatCode="_(* #,##0.000_);_(* \(#,##0.000\);_(* &quot;-&quot;??_);_(@_)"/>
    <numFmt numFmtId="231" formatCode="_(* #,##0.000_);_(* \(#,##0.000\);_(* &quot;-&quot;???_);_(@_)"/>
    <numFmt numFmtId="232" formatCode="&quot;$&quot;#,##0"/>
    <numFmt numFmtId="233" formatCode="#,##0\ &quot;F&quot;;\-#,##0\ &quot;F&quot;"/>
    <numFmt numFmtId="234" formatCode="\ \ @"/>
    <numFmt numFmtId="235" formatCode="\ \ \ \ @"/>
    <numFmt numFmtId="236" formatCode="_-&quot;Ј&quot;* #,##0_-;\-&quot;Ј&quot;* #,##0_-;_-&quot;Ј&quot;* &quot;-&quot;_-;_-@_-"/>
    <numFmt numFmtId="237" formatCode="_-&quot;Ј&quot;* #,##0.00_-;\-&quot;Ј&quot;* #,##0.00_-;_-&quot;Ј&quot;* &quot;-&quot;??_-;_-@_-"/>
    <numFmt numFmtId="238" formatCode="#,##0.000_ ;\-#,##0.000\ "/>
    <numFmt numFmtId="239" formatCode="#,##0.00_ ;[Red]\-#,##0.00\ "/>
    <numFmt numFmtId="240" formatCode="_-* #,##0\ &quot;DM&quot;_-;\-* #,##0\ &quot;DM&quot;_-;_-* &quot;-&quot;\ &quot;DM&quot;_-;_-@_-"/>
    <numFmt numFmtId="241" formatCode="_-* #,##0.00\ &quot;DM&quot;_-;\-* #,##0.00\ &quot;DM&quot;_-;_-* &quot;-&quot;??\ &quot;DM&quot;_-;_-@_-"/>
    <numFmt numFmtId="242" formatCode="0_)"/>
    <numFmt numFmtId="243" formatCode="_-* #,##0\ _D_M_-;\-* #,##0\ _D_M_-;_-* &quot;-&quot;\ _D_M_-;_-@_-"/>
    <numFmt numFmtId="244" formatCode="_-* #,##0.00\ _D_M_-;\-* #,##0.00\ _D_M_-;_-* &quot;-&quot;??\ _D_M_-;_-@_-"/>
    <numFmt numFmtId="245" formatCode="_-* #,##0\ _$_-;\-* #,##0\ _$_-;_-* &quot;-&quot;\ _$_-;_-@_-"/>
    <numFmt numFmtId="246" formatCode="#,##0.00_р_."/>
    <numFmt numFmtId="247" formatCode="_(* #,##0.00_);_(* \(#,##0.00\);_(* &quot;-&quot;??_);_(@_)"/>
    <numFmt numFmtId="248" formatCode="#,##0.00_ ;\-#,##0.00\ "/>
    <numFmt numFmtId="249" formatCode="dd\-mmm\-yy"/>
    <numFmt numFmtId="250" formatCode="@\ *."/>
    <numFmt numFmtId="251" formatCode="_-* #,##0\ &quot;руб&quot;_-;\-* #,##0\ &quot;руб&quot;_-;_-* &quot;-&quot;\ &quot;руб&quot;_-;_-@_-"/>
    <numFmt numFmtId="252" formatCode="mmmm\ d\,\ yyyy"/>
    <numFmt numFmtId="253" formatCode="000000"/>
    <numFmt numFmtId="254" formatCode="&quot;?.&quot;#,##0_);[Red]\(&quot;?.&quot;#,##0\)"/>
    <numFmt numFmtId="255" formatCode="&quot;?.&quot;#,##0.00_);[Red]\(&quot;?.&quot;#,##0.00\)"/>
    <numFmt numFmtId="256" formatCode="0.0_)"/>
    <numFmt numFmtId="257" formatCode="0000"/>
    <numFmt numFmtId="258" formatCode="_(&quot;$&quot;* #,##0_);_(&quot;$&quot;* \(#,##0\);_(&quot;$&quot;* &quot;-&quot;_);_(@_)"/>
    <numFmt numFmtId="259" formatCode="dd\.mm\.yyyy&quot;г.&quot;"/>
    <numFmt numFmtId="260" formatCode="_(&quot;$&quot;* #,##0.00_);_(&quot;$&quot;* \(#,##0.00\);_(&quot;$&quot;* &quot;-&quot;??_);_(@_)"/>
    <numFmt numFmtId="261" formatCode="#,##0.00_);[Red]\(#,##0.00\)"/>
    <numFmt numFmtId="262" formatCode="#,##0.00;[Red]\-#,##0.00;&quot;-&quot;"/>
    <numFmt numFmtId="263" formatCode="#,##0;[Red]\-#,##0;&quot;-&quot;"/>
    <numFmt numFmtId="264" formatCode="&quot;$&quot;#,##0.00_);[Red]\(&quot;$&quot;#,##0.00\)"/>
    <numFmt numFmtId="265" formatCode="yyyy"/>
    <numFmt numFmtId="266" formatCode="yyyy\ &quot;год&quot;"/>
    <numFmt numFmtId="267" formatCode="#,##0_ ;\-#,##0\ "/>
    <numFmt numFmtId="268" formatCode="\$#\.00"/>
    <numFmt numFmtId="269" formatCode="#,###"/>
    <numFmt numFmtId="270" formatCode="0.000000"/>
  </numFmts>
  <fonts count="28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</font>
    <font>
      <sz val="10"/>
      <name val="Arial Cyr"/>
      <family val="2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Palatino"/>
      <family val="1"/>
    </font>
    <font>
      <u/>
      <sz val="8"/>
      <color indexed="12"/>
      <name val="Arial Cyr"/>
      <charset val="204"/>
    </font>
    <font>
      <u/>
      <sz val="10"/>
      <color indexed="36"/>
      <name val="Arial Cyr"/>
      <charset val="204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2"/>
      <name val="Arial"/>
      <family val="2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u val="double"/>
      <sz val="13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9"/>
      <color indexed="12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8"/>
      <name val="Verdana"/>
      <family val="2"/>
      <charset val="204"/>
    </font>
    <font>
      <sz val="10"/>
      <name val="Times New Roman CYR"/>
      <family val="1"/>
      <charset val="204"/>
    </font>
    <font>
      <sz val="10"/>
      <color indexed="8"/>
      <name val="Verdana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sz val="10"/>
      <color theme="1"/>
      <name val="Arial"/>
      <family val="2"/>
    </font>
    <font>
      <sz val="10"/>
      <name val="PragmaticaCTT"/>
      <charset val="204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sz val="9"/>
      <color indexed="56"/>
      <name val="Frutiger 45 Light"/>
      <family val="2"/>
    </font>
    <font>
      <sz val="9"/>
      <name val="Times New Roman"/>
      <family val="1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</font>
    <font>
      <b/>
      <sz val="10"/>
      <color indexed="9"/>
      <name val="Arial"/>
      <family val="2"/>
      <charset val="204"/>
    </font>
    <font>
      <sz val="10"/>
      <color indexed="57"/>
      <name val="Wingdings"/>
      <charset val="2"/>
    </font>
    <font>
      <sz val="8.5"/>
      <name val="MS Sans Serif"/>
      <family val="2"/>
    </font>
    <font>
      <b/>
      <sz val="11"/>
      <name val="Arial Cyr"/>
    </font>
    <font>
      <sz val="12"/>
      <name val="Tms Rmn"/>
      <charset val="204"/>
    </font>
    <font>
      <b/>
      <sz val="11"/>
      <color indexed="8"/>
      <name val="Calibri"/>
      <family val="2"/>
    </font>
    <font>
      <sz val="18"/>
      <name val="Arial"/>
      <family val="2"/>
      <charset val="204"/>
    </font>
    <font>
      <sz val="10"/>
      <color indexed="12"/>
      <name val="Arial"/>
      <family val="2"/>
    </font>
    <font>
      <sz val="10"/>
      <name val="Courier"/>
      <family val="1"/>
      <charset val="204"/>
    </font>
    <font>
      <sz val="7"/>
      <name val="Palatino"/>
      <family val="1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8"/>
      <color indexed="13"/>
      <name val="Arial"/>
      <family val="2"/>
    </font>
    <font>
      <b/>
      <i/>
      <sz val="26"/>
      <name val="Times New Roman"/>
      <family val="1"/>
    </font>
    <font>
      <i/>
      <sz val="10"/>
      <name val="Arial"/>
      <family val="2"/>
      <charset val="204"/>
    </font>
    <font>
      <sz val="12"/>
      <name val="Times New Roman CYR"/>
      <charset val="204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8"/>
      <color indexed="9"/>
      <name val="MS Sans Serif"/>
      <family val="2"/>
      <charset val="204"/>
    </font>
    <font>
      <sz val="10"/>
      <color indexed="14"/>
      <name val="Arial"/>
      <family val="2"/>
    </font>
    <font>
      <sz val="12"/>
      <name val="Gill Sans"/>
    </font>
    <font>
      <i/>
      <sz val="10"/>
      <name val="PragmaticaC"/>
      <charset val="204"/>
    </font>
    <font>
      <sz val="11"/>
      <color indexed="17"/>
      <name val="Calibri"/>
      <family val="2"/>
    </font>
    <font>
      <sz val="14"/>
      <name val="NewtonC"/>
      <charset val="204"/>
    </font>
    <font>
      <sz val="10"/>
      <name val="Palatino"/>
      <family val="1"/>
    </font>
    <font>
      <b/>
      <i/>
      <sz val="10"/>
      <name val="Arial"/>
      <family val="2"/>
    </font>
    <font>
      <sz val="10"/>
      <color indexed="16"/>
      <name val="Helvetica-Black"/>
    </font>
    <font>
      <b/>
      <sz val="14"/>
      <name val="Arial"/>
      <family val="2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"/>
      <family val="2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18"/>
      <name val="Arial"/>
      <family val="2"/>
    </font>
    <font>
      <b/>
      <sz val="18"/>
      <color indexed="62"/>
      <name val="Cambria"/>
      <family val="2"/>
    </font>
    <font>
      <sz val="8"/>
      <name val="Arial Cyr"/>
      <family val="2"/>
      <charset val="204"/>
    </font>
    <font>
      <sz val="10"/>
      <name val="NTHelvetica/Cyrillic"/>
      <charset val="204"/>
    </font>
    <font>
      <sz val="10"/>
      <name val="Arial Narrow"/>
      <family val="2"/>
      <charset val="204"/>
    </font>
    <font>
      <b/>
      <sz val="9"/>
      <name val="Palatino"/>
      <family val="1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sz val="11"/>
      <color indexed="48"/>
      <name val="Calibri"/>
      <family val="2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name val="Times New Roman CYR"/>
      <charset val="204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9"/>
      <name val="Tahoma"/>
      <family val="2"/>
    </font>
    <font>
      <b/>
      <sz val="18"/>
      <name val="Arial"/>
      <family val="2"/>
      <charset val="204"/>
    </font>
    <font>
      <sz val="9"/>
      <name val="Tahoma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0"/>
      <color indexed="9"/>
      <name val="Arial Cyr"/>
      <family val="2"/>
      <charset val="204"/>
    </font>
    <font>
      <sz val="11"/>
      <color indexed="60"/>
      <name val="Calibri"/>
      <family val="2"/>
    </font>
    <font>
      <sz val="10"/>
      <color indexed="64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name val="Tahoma"/>
      <family val="2"/>
      <charset val="204"/>
    </font>
    <font>
      <sz val="10"/>
      <name val="’†?S?V?b?N‘М"/>
      <family val="3"/>
      <charset val="128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0"/>
      <color indexed="10"/>
      <name val="Arial Cyr"/>
      <family val="2"/>
      <charset val="204"/>
    </font>
    <font>
      <sz val="11"/>
      <color indexed="16"/>
      <name val="Calibri"/>
      <family val="2"/>
    </font>
    <font>
      <b/>
      <sz val="11"/>
      <name val="Arial Cyr"/>
      <family val="2"/>
      <charset val="204"/>
    </font>
    <font>
      <i/>
      <sz val="10"/>
      <color rgb="FF7F7F7F"/>
      <name val="Arial"/>
      <family val="2"/>
    </font>
    <font>
      <sz val="10"/>
      <color indexed="12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1"/>
      <color indexed="53"/>
      <name val="Calibri"/>
      <family val="2"/>
    </font>
    <font>
      <sz val="12"/>
      <name val="Times New Roman Cyr"/>
    </font>
    <font>
      <sz val="14"/>
      <name val="Arial Cyr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"/>
      <color indexed="8"/>
      <name val="Courier"/>
      <family val="1"/>
      <charset val="204"/>
    </font>
    <font>
      <sz val="10"/>
      <color indexed="8"/>
      <name val="Arial Cyr"/>
      <family val="2"/>
      <charset val="204"/>
    </font>
    <font>
      <sz val="10"/>
      <color indexed="8"/>
      <name val="Times New Roman"/>
      <family val="2"/>
      <charset val="204"/>
    </font>
    <font>
      <sz val="9"/>
      <color indexed="11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Courier New"/>
      <family val="3"/>
      <charset val="204"/>
    </font>
    <font>
      <sz val="10"/>
      <color indexed="8"/>
      <name val="MS Sans Serif"/>
      <family val="2"/>
      <charset val="204"/>
    </font>
    <font>
      <sz val="9"/>
      <name val="Arial"/>
      <family val="2"/>
      <charset val="204"/>
    </font>
    <font>
      <sz val="10"/>
      <name val="Times New Roman CE"/>
    </font>
    <font>
      <i/>
      <sz val="1"/>
      <color indexed="8"/>
      <name val="Courier"/>
      <family val="1"/>
      <charset val="204"/>
    </font>
    <font>
      <i/>
      <sz val="1"/>
      <color indexed="8"/>
      <name val="Courier"/>
      <family val="3"/>
    </font>
    <font>
      <sz val="10"/>
      <name val="Baltica"/>
      <charset val="204"/>
    </font>
    <font>
      <u/>
      <sz val="8.5"/>
      <color indexed="36"/>
      <name val="Arial"/>
      <family val="2"/>
      <charset val="204"/>
    </font>
    <font>
      <b/>
      <sz val="10"/>
      <name val="Baltica"/>
      <charset val="204"/>
    </font>
    <font>
      <u/>
      <sz val="8.5"/>
      <color indexed="12"/>
      <name val="Arial"/>
      <family val="2"/>
      <charset val="204"/>
    </font>
    <font>
      <u/>
      <sz val="10"/>
      <color indexed="20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sz val="12"/>
      <name val="Times New Roman Cyr"/>
      <family val="1"/>
      <charset val="204"/>
    </font>
    <font>
      <sz val="10"/>
      <name val="Arial CE"/>
      <charset val="238"/>
    </font>
    <font>
      <sz val="8"/>
      <name val="Arial CE"/>
    </font>
    <font>
      <b/>
      <sz val="20"/>
      <name val="Times New Roman"/>
      <family val="1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b/>
      <sz val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9"/>
      <color rgb="FF333399"/>
      <name val="Tahoma"/>
      <family val="2"/>
      <charset val="204"/>
    </font>
    <font>
      <u/>
      <sz val="9"/>
      <color indexed="62"/>
      <name val="Tahoma"/>
      <family val="2"/>
      <charset val="204"/>
    </font>
    <font>
      <u/>
      <sz val="9"/>
      <color indexed="18"/>
      <name val="Tahoma"/>
      <family val="2"/>
      <charset val="204"/>
    </font>
    <font>
      <u/>
      <sz val="9"/>
      <color theme="10"/>
      <name val="Tahoma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sz val="14"/>
      <color indexed="9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9"/>
      <color indexed="11"/>
      <name val="Tahoma"/>
      <family val="2"/>
      <charset val="204"/>
    </font>
    <font>
      <b/>
      <sz val="10"/>
      <color indexed="72"/>
      <name val="Arial"/>
      <family val="2"/>
      <charset val="204"/>
    </font>
    <font>
      <sz val="8"/>
      <name val="Arial"/>
      <family val="2"/>
      <charset val="1"/>
    </font>
    <font>
      <sz val="11"/>
      <color rgb="FF000000"/>
      <name val="SimSun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1"/>
      <name val="Times New Roman Cyr"/>
      <charset val="204"/>
    </font>
    <font>
      <b/>
      <u/>
      <sz val="9"/>
      <color rgb="FF0000FF"/>
      <name val="Tahoma"/>
      <family val="2"/>
      <charset val="204"/>
    </font>
    <font>
      <sz val="9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4"/>
      <name val="Times New Roman"/>
      <family val="1"/>
    </font>
  </fonts>
  <fills count="1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>
        <f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1"/>
        <bgColor indexed="61"/>
      </patternFill>
    </fill>
    <fill>
      <patternFill patternType="solid">
        <fgColor indexed="41"/>
        <bgColor indexed="41"/>
      </patternFill>
    </fill>
    <fill>
      <patternFill patternType="solid">
        <fgColor indexed="22"/>
        <bgColor indexed="22"/>
      </patternFill>
    </fill>
    <fill>
      <patternFill patternType="solid">
        <fgColor indexed="40"/>
        <bgColor indexed="40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18"/>
        <bgColor indexed="18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3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60"/>
      </patternFill>
    </fill>
    <fill>
      <patternFill patternType="solid">
        <fgColor indexed="14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5"/>
        <bgColor indexed="23"/>
      </patternFill>
    </fill>
    <fill>
      <patternFill patternType="solid">
        <fgColor indexed="23"/>
      </patternFill>
    </fill>
    <fill>
      <patternFill patternType="solid">
        <fgColor indexed="35"/>
        <bgColor indexed="55"/>
      </patternFill>
    </fill>
    <fill>
      <patternFill patternType="solid">
        <fgColor indexed="35"/>
        <bgColor indexed="22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rgb="FFCCFFCC"/>
        <bgColor indexed="64"/>
      </patternFill>
    </fill>
  </fills>
  <borders count="10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49"/>
      </bottom>
      <diagonal/>
    </border>
    <border>
      <left style="thick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98">
    <xf numFmtId="0" fontId="0" fillId="0" borderId="0"/>
    <xf numFmtId="0" fontId="11" fillId="0" borderId="0"/>
    <xf numFmtId="170" fontId="29" fillId="0" borderId="0">
      <alignment vertical="top"/>
    </xf>
    <xf numFmtId="170" fontId="31" fillId="0" borderId="0">
      <alignment vertical="top"/>
    </xf>
    <xf numFmtId="177" fontId="31" fillId="2" borderId="0">
      <alignment vertical="top"/>
    </xf>
    <xf numFmtId="170" fontId="31" fillId="3" borderId="0">
      <alignment vertical="top"/>
    </xf>
    <xf numFmtId="178" fontId="29" fillId="0" borderId="0">
      <alignment vertical="top"/>
    </xf>
    <xf numFmtId="178" fontId="29" fillId="0" borderId="0">
      <alignment vertical="top"/>
    </xf>
    <xf numFmtId="0" fontId="32" fillId="0" borderId="0"/>
    <xf numFmtId="0" fontId="11" fillId="0" borderId="0"/>
    <xf numFmtId="178" fontId="29" fillId="0" borderId="0">
      <alignment vertical="top"/>
    </xf>
    <xf numFmtId="0" fontId="11" fillId="0" borderId="0"/>
    <xf numFmtId="0" fontId="11" fillId="0" borderId="0"/>
    <xf numFmtId="0" fontId="32" fillId="0" borderId="0"/>
    <xf numFmtId="178" fontId="29" fillId="0" borderId="0">
      <alignment vertical="top"/>
    </xf>
    <xf numFmtId="0" fontId="32" fillId="0" borderId="0"/>
    <xf numFmtId="0" fontId="32" fillId="0" borderId="0"/>
    <xf numFmtId="0" fontId="32" fillId="0" borderId="0"/>
    <xf numFmtId="178" fontId="29" fillId="0" borderId="0">
      <alignment vertical="top"/>
    </xf>
    <xf numFmtId="178" fontId="29" fillId="0" borderId="0">
      <alignment vertical="top"/>
    </xf>
    <xf numFmtId="0" fontId="32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33" fillId="0" borderId="1">
      <protection locked="0"/>
    </xf>
    <xf numFmtId="166" fontId="33" fillId="0" borderId="0">
      <protection locked="0"/>
    </xf>
    <xf numFmtId="166" fontId="33" fillId="0" borderId="0">
      <protection locked="0"/>
    </xf>
    <xf numFmtId="166" fontId="33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79" fontId="26" fillId="0" borderId="2">
      <protection locked="0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3" fontId="38" fillId="0" borderId="0" applyFont="0" applyFill="0" applyBorder="0" applyAlignment="0" applyProtection="0"/>
    <xf numFmtId="179" fontId="39" fillId="18" borderId="2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40" fillId="0" borderId="0" applyFill="0" applyBorder="0" applyProtection="0">
      <alignment vertical="center"/>
    </xf>
    <xf numFmtId="0" fontId="38" fillId="0" borderId="0" applyFont="0" applyFill="0" applyBorder="0" applyAlignment="0" applyProtection="0"/>
    <xf numFmtId="14" fontId="27" fillId="0" borderId="0">
      <alignment vertical="top"/>
    </xf>
    <xf numFmtId="178" fontId="41" fillId="0" borderId="0">
      <alignment vertical="top"/>
    </xf>
    <xf numFmtId="183" fontId="28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>
      <alignment vertical="top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8" fontId="46" fillId="0" borderId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179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178" fontId="31" fillId="0" borderId="0">
      <alignment vertical="top"/>
    </xf>
    <xf numFmtId="178" fontId="31" fillId="2" borderId="0">
      <alignment vertical="top"/>
    </xf>
    <xf numFmtId="184" fontId="31" fillId="3" borderId="0">
      <alignment vertical="top"/>
    </xf>
    <xf numFmtId="0" fontId="49" fillId="0" borderId="0" applyNumberFormat="0" applyFill="0" applyBorder="0" applyAlignment="0" applyProtection="0"/>
    <xf numFmtId="0" fontId="14" fillId="0" borderId="0"/>
    <xf numFmtId="0" fontId="40" fillId="0" borderId="0" applyFill="0" applyBorder="0" applyProtection="0">
      <alignment vertical="center"/>
    </xf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40" fillId="0" borderId="0" applyFill="0" applyBorder="0" applyProtection="0">
      <alignment vertical="center"/>
    </xf>
    <xf numFmtId="4" fontId="50" fillId="19" borderId="3" applyNumberFormat="0" applyProtection="0">
      <alignment vertical="center"/>
    </xf>
    <xf numFmtId="4" fontId="51" fillId="19" borderId="3" applyNumberFormat="0" applyProtection="0">
      <alignment vertical="center"/>
    </xf>
    <xf numFmtId="4" fontId="50" fillId="19" borderId="3" applyNumberFormat="0" applyProtection="0">
      <alignment horizontal="left" vertical="center" indent="1"/>
    </xf>
    <xf numFmtId="4" fontId="50" fillId="19" borderId="3" applyNumberFormat="0" applyProtection="0">
      <alignment horizontal="left" vertical="center" indent="1"/>
    </xf>
    <xf numFmtId="0" fontId="12" fillId="20" borderId="3" applyNumberFormat="0" applyProtection="0">
      <alignment horizontal="left" vertical="center" indent="1"/>
    </xf>
    <xf numFmtId="4" fontId="50" fillId="21" borderId="3" applyNumberFormat="0" applyProtection="0">
      <alignment horizontal="right" vertical="center"/>
    </xf>
    <xf numFmtId="4" fontId="50" fillId="22" borderId="3" applyNumberFormat="0" applyProtection="0">
      <alignment horizontal="right" vertical="center"/>
    </xf>
    <xf numFmtId="4" fontId="50" fillId="23" borderId="3" applyNumberFormat="0" applyProtection="0">
      <alignment horizontal="right" vertical="center"/>
    </xf>
    <xf numFmtId="4" fontId="50" fillId="24" borderId="3" applyNumberFormat="0" applyProtection="0">
      <alignment horizontal="right" vertical="center"/>
    </xf>
    <xf numFmtId="4" fontId="50" fillId="25" borderId="3" applyNumberFormat="0" applyProtection="0">
      <alignment horizontal="right" vertical="center"/>
    </xf>
    <xf numFmtId="4" fontId="50" fillId="26" borderId="3" applyNumberFormat="0" applyProtection="0">
      <alignment horizontal="right" vertical="center"/>
    </xf>
    <xf numFmtId="4" fontId="50" fillId="27" borderId="3" applyNumberFormat="0" applyProtection="0">
      <alignment horizontal="right" vertical="center"/>
    </xf>
    <xf numFmtId="4" fontId="50" fillId="28" borderId="3" applyNumberFormat="0" applyProtection="0">
      <alignment horizontal="right" vertical="center"/>
    </xf>
    <xf numFmtId="4" fontId="50" fillId="29" borderId="3" applyNumberFormat="0" applyProtection="0">
      <alignment horizontal="right" vertical="center"/>
    </xf>
    <xf numFmtId="4" fontId="52" fillId="30" borderId="3" applyNumberFormat="0" applyProtection="0">
      <alignment horizontal="left" vertical="center" indent="1"/>
    </xf>
    <xf numFmtId="4" fontId="50" fillId="31" borderId="4" applyNumberFormat="0" applyProtection="0">
      <alignment horizontal="left" vertical="center" indent="1"/>
    </xf>
    <xf numFmtId="4" fontId="53" fillId="32" borderId="0" applyNumberFormat="0" applyProtection="0">
      <alignment horizontal="left" vertical="center" indent="1"/>
    </xf>
    <xf numFmtId="0" fontId="12" fillId="20" borderId="3" applyNumberFormat="0" applyProtection="0">
      <alignment horizontal="left" vertical="center" indent="1"/>
    </xf>
    <xf numFmtId="4" fontId="54" fillId="31" borderId="3" applyNumberFormat="0" applyProtection="0">
      <alignment horizontal="left" vertical="center" indent="1"/>
    </xf>
    <xf numFmtId="4" fontId="54" fillId="33" borderId="3" applyNumberFormat="0" applyProtection="0">
      <alignment horizontal="left" vertical="center" indent="1"/>
    </xf>
    <xf numFmtId="0" fontId="12" fillId="33" borderId="3" applyNumberFormat="0" applyProtection="0">
      <alignment horizontal="left" vertical="center" indent="1"/>
    </xf>
    <xf numFmtId="0" fontId="12" fillId="33" borderId="3" applyNumberFormat="0" applyProtection="0">
      <alignment horizontal="left" vertical="center" indent="1"/>
    </xf>
    <xf numFmtId="0" fontId="12" fillId="34" borderId="3" applyNumberFormat="0" applyProtection="0">
      <alignment horizontal="left" vertical="center" indent="1"/>
    </xf>
    <xf numFmtId="0" fontId="12" fillId="34" borderId="3" applyNumberFormat="0" applyProtection="0">
      <alignment horizontal="left" vertical="center" indent="1"/>
    </xf>
    <xf numFmtId="0" fontId="12" fillId="2" borderId="3" applyNumberFormat="0" applyProtection="0">
      <alignment horizontal="left" vertical="center" indent="1"/>
    </xf>
    <xf numFmtId="0" fontId="12" fillId="2" borderId="3" applyNumberFormat="0" applyProtection="0">
      <alignment horizontal="left" vertical="center" indent="1"/>
    </xf>
    <xf numFmtId="0" fontId="12" fillId="20" borderId="3" applyNumberFormat="0" applyProtection="0">
      <alignment horizontal="left" vertical="center" indent="1"/>
    </xf>
    <xf numFmtId="0" fontId="12" fillId="20" borderId="3" applyNumberFormat="0" applyProtection="0">
      <alignment horizontal="left" vertical="center" indent="1"/>
    </xf>
    <xf numFmtId="0" fontId="8" fillId="0" borderId="0"/>
    <xf numFmtId="4" fontId="50" fillId="35" borderId="3" applyNumberFormat="0" applyProtection="0">
      <alignment vertical="center"/>
    </xf>
    <xf numFmtId="4" fontId="51" fillId="35" borderId="3" applyNumberFormat="0" applyProtection="0">
      <alignment vertical="center"/>
    </xf>
    <xf numFmtId="4" fontId="50" fillId="35" borderId="3" applyNumberFormat="0" applyProtection="0">
      <alignment horizontal="left" vertical="center" indent="1"/>
    </xf>
    <xf numFmtId="4" fontId="50" fillId="35" borderId="3" applyNumberFormat="0" applyProtection="0">
      <alignment horizontal="left" vertical="center" indent="1"/>
    </xf>
    <xf numFmtId="4" fontId="50" fillId="31" borderId="3" applyNumberFormat="0" applyProtection="0">
      <alignment horizontal="right" vertical="center"/>
    </xf>
    <xf numFmtId="4" fontId="51" fillId="31" borderId="3" applyNumberFormat="0" applyProtection="0">
      <alignment horizontal="right" vertical="center"/>
    </xf>
    <xf numFmtId="0" fontId="12" fillId="20" borderId="3" applyNumberFormat="0" applyProtection="0">
      <alignment horizontal="left" vertical="center" indent="1"/>
    </xf>
    <xf numFmtId="0" fontId="12" fillId="20" borderId="3" applyNumberFormat="0" applyProtection="0">
      <alignment horizontal="left" vertical="center" indent="1"/>
    </xf>
    <xf numFmtId="0" fontId="55" fillId="0" borderId="0"/>
    <xf numFmtId="4" fontId="56" fillId="31" borderId="3" applyNumberFormat="0" applyProtection="0">
      <alignment horizontal="right" vertical="center"/>
    </xf>
    <xf numFmtId="178" fontId="57" fillId="36" borderId="0">
      <alignment horizontal="right" vertical="top"/>
    </xf>
    <xf numFmtId="0" fontId="38" fillId="0" borderId="5" applyNumberFormat="0" applyFont="0" applyFill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40" borderId="0" applyNumberFormat="0" applyBorder="0" applyAlignment="0" applyProtection="0"/>
    <xf numFmtId="179" fontId="26" fillId="0" borderId="2">
      <protection locked="0"/>
    </xf>
    <xf numFmtId="0" fontId="58" fillId="9" borderId="6" applyNumberFormat="0" applyAlignment="0" applyProtection="0"/>
    <xf numFmtId="0" fontId="59" fillId="41" borderId="3" applyNumberFormat="0" applyAlignment="0" applyProtection="0"/>
    <xf numFmtId="0" fontId="60" fillId="41" borderId="6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6" fontId="8" fillId="0" borderId="0" applyFont="0" applyFill="0" applyBorder="0" applyAlignment="0" applyProtection="0"/>
    <xf numFmtId="0" fontId="15" fillId="0" borderId="0" applyBorder="0">
      <alignment horizontal="center" vertical="center" wrapText="1"/>
    </xf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3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16" fillId="0" borderId="10" applyBorder="0">
      <alignment horizontal="center" vertical="center" wrapText="1"/>
    </xf>
    <xf numFmtId="179" fontId="39" fillId="18" borderId="2"/>
    <xf numFmtId="4" fontId="17" fillId="19" borderId="11" applyBorder="0">
      <alignment horizontal="right"/>
    </xf>
    <xf numFmtId="49" fontId="64" fillId="0" borderId="0" applyBorder="0">
      <alignment vertical="center"/>
    </xf>
    <xf numFmtId="0" fontId="65" fillId="0" borderId="12" applyNumberFormat="0" applyFill="0" applyAlignment="0" applyProtection="0"/>
    <xf numFmtId="3" fontId="39" fillId="0" borderId="11" applyBorder="0">
      <alignment vertical="center"/>
    </xf>
    <xf numFmtId="0" fontId="66" fillId="42" borderId="13" applyNumberFormat="0" applyAlignment="0" applyProtection="0"/>
    <xf numFmtId="168" fontId="78" fillId="0" borderId="11">
      <alignment horizontal="center" vertical="center" wrapText="1"/>
    </xf>
    <xf numFmtId="0" fontId="49" fillId="3" borderId="0" applyFill="0">
      <alignment wrapText="1"/>
    </xf>
    <xf numFmtId="0" fontId="67" fillId="0" borderId="0">
      <alignment horizontal="center" vertical="top" wrapText="1"/>
    </xf>
    <xf numFmtId="0" fontId="68" fillId="0" borderId="0">
      <alignment horizontal="center" vertical="center" wrapText="1"/>
    </xf>
    <xf numFmtId="0" fontId="69" fillId="0" borderId="0" applyNumberFormat="0" applyFill="0" applyBorder="0" applyAlignment="0" applyProtection="0"/>
    <xf numFmtId="0" fontId="70" fillId="43" borderId="0" applyNumberFormat="0" applyBorder="0" applyAlignment="0" applyProtection="0"/>
    <xf numFmtId="0" fontId="83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4" fillId="0" borderId="0"/>
    <xf numFmtId="0" fontId="8" fillId="0" borderId="0"/>
    <xf numFmtId="0" fontId="71" fillId="5" borderId="0" applyNumberFormat="0" applyBorder="0" applyAlignment="0" applyProtection="0"/>
    <xf numFmtId="0" fontId="8" fillId="0" borderId="0" applyFont="0" applyFill="0" applyBorder="0" applyProtection="0">
      <alignment horizontal="center" vertical="center" wrapText="1"/>
    </xf>
    <xf numFmtId="0" fontId="8" fillId="0" borderId="0" applyNumberFormat="0" applyFont="0" applyFill="0" applyBorder="0" applyProtection="0">
      <alignment horizontal="justify" vertical="center" wrapText="1"/>
    </xf>
    <xf numFmtId="168" fontId="72" fillId="19" borderId="14" applyNumberFormat="0" applyBorder="0" applyAlignment="0">
      <alignment vertical="center"/>
      <protection locked="0"/>
    </xf>
    <xf numFmtId="0" fontId="73" fillId="0" borderId="0" applyNumberFormat="0" applyFill="0" applyBorder="0" applyAlignment="0" applyProtection="0"/>
    <xf numFmtId="0" fontId="8" fillId="44" borderId="1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4" fillId="0" borderId="16" applyNumberFormat="0" applyFill="0" applyAlignment="0" applyProtection="0"/>
    <xf numFmtId="0" fontId="11" fillId="0" borderId="0"/>
    <xf numFmtId="175" fontId="29" fillId="0" borderId="0">
      <alignment vertical="top"/>
    </xf>
    <xf numFmtId="3" fontId="75" fillId="0" borderId="0"/>
    <xf numFmtId="0" fontId="76" fillId="0" borderId="0" applyNumberFormat="0" applyFill="0" applyBorder="0" applyAlignment="0" applyProtection="0"/>
    <xf numFmtId="49" fontId="49" fillId="0" borderId="0">
      <alignment horizontal="center"/>
    </xf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2" fillId="0" borderId="0" applyFont="0" applyFill="0" applyBorder="0" applyAlignment="0" applyProtection="0"/>
    <xf numFmtId="4" fontId="17" fillId="3" borderId="0" applyFont="0" applyBorder="0">
      <alignment horizontal="right"/>
    </xf>
    <xf numFmtId="4" fontId="17" fillId="3" borderId="0" applyBorder="0">
      <alignment horizontal="right"/>
    </xf>
    <xf numFmtId="4" fontId="17" fillId="3" borderId="0" applyFont="0" applyBorder="0">
      <alignment horizontal="right"/>
    </xf>
    <xf numFmtId="4" fontId="17" fillId="3" borderId="17" applyBorder="0">
      <alignment horizontal="right"/>
    </xf>
    <xf numFmtId="4" fontId="17" fillId="3" borderId="11" applyFont="0" applyBorder="0">
      <alignment horizontal="right"/>
    </xf>
    <xf numFmtId="0" fontId="77" fillId="6" borderId="0" applyNumberFormat="0" applyBorder="0" applyAlignment="0" applyProtection="0"/>
    <xf numFmtId="171" fontId="8" fillId="0" borderId="11" applyFont="0" applyFill="0" applyBorder="0" applyProtection="0">
      <alignment horizontal="center" vertical="center"/>
    </xf>
    <xf numFmtId="166" fontId="33" fillId="0" borderId="0">
      <protection locked="0"/>
    </xf>
    <xf numFmtId="0" fontId="26" fillId="0" borderId="11" applyBorder="0">
      <alignment horizontal="center" vertical="center" wrapText="1"/>
    </xf>
    <xf numFmtId="0" fontId="91" fillId="0" borderId="0" applyNumberFormat="0" applyFill="0" applyBorder="0" applyAlignment="0" applyProtection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40" borderId="0" applyNumberFormat="0" applyBorder="0" applyAlignment="0" applyProtection="0"/>
    <xf numFmtId="0" fontId="71" fillId="5" borderId="0" applyNumberFormat="0" applyBorder="0" applyAlignment="0" applyProtection="0"/>
    <xf numFmtId="0" fontId="60" fillId="41" borderId="6" applyNumberFormat="0" applyAlignment="0" applyProtection="0"/>
    <xf numFmtId="0" fontId="66" fillId="42" borderId="13" applyNumberFormat="0" applyAlignment="0" applyProtection="0"/>
    <xf numFmtId="0" fontId="73" fillId="0" borderId="0" applyNumberFormat="0" applyFill="0" applyBorder="0" applyAlignment="0" applyProtection="0"/>
    <xf numFmtId="0" fontId="77" fillId="6" borderId="0" applyNumberFormat="0" applyBorder="0" applyAlignment="0" applyProtection="0"/>
    <xf numFmtId="0" fontId="63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58" fillId="9" borderId="6" applyNumberFormat="0" applyAlignment="0" applyProtection="0"/>
    <xf numFmtId="0" fontId="74" fillId="0" borderId="16" applyNumberFormat="0" applyFill="0" applyAlignment="0" applyProtection="0"/>
    <xf numFmtId="0" fontId="70" fillId="43" borderId="0" applyNumberFormat="0" applyBorder="0" applyAlignment="0" applyProtection="0"/>
    <xf numFmtId="0" fontId="29" fillId="44" borderId="15" applyNumberFormat="0" applyFont="0" applyAlignment="0" applyProtection="0"/>
    <xf numFmtId="0" fontId="59" fillId="41" borderId="3" applyNumberFormat="0" applyAlignment="0" applyProtection="0"/>
    <xf numFmtId="0" fontId="6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/>
    <xf numFmtId="0" fontId="4" fillId="0" borderId="0"/>
    <xf numFmtId="0" fontId="8" fillId="0" borderId="0"/>
    <xf numFmtId="167" fontId="4" fillId="0" borderId="0" applyFont="0" applyFill="0" applyBorder="0" applyAlignment="0" applyProtection="0"/>
    <xf numFmtId="0" fontId="3" fillId="0" borderId="0"/>
    <xf numFmtId="0" fontId="11" fillId="0" borderId="0"/>
    <xf numFmtId="0" fontId="32" fillId="0" borderId="0"/>
    <xf numFmtId="0" fontId="42" fillId="0" borderId="0" applyNumberFormat="0" applyFill="0" applyBorder="0" applyAlignment="0" applyProtection="0">
      <alignment vertical="top"/>
      <protection locked="0"/>
    </xf>
    <xf numFmtId="189" fontId="11" fillId="0" borderId="0"/>
    <xf numFmtId="170" fontId="31" fillId="3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178" fontId="29" fillId="0" borderId="0">
      <alignment vertical="top"/>
    </xf>
    <xf numFmtId="189" fontId="97" fillId="0" borderId="0"/>
    <xf numFmtId="189" fontId="11" fillId="0" borderId="0"/>
    <xf numFmtId="189" fontId="11" fillId="0" borderId="0"/>
    <xf numFmtId="189" fontId="97" fillId="0" borderId="0"/>
    <xf numFmtId="189" fontId="32" fillId="0" borderId="0"/>
    <xf numFmtId="189" fontId="11" fillId="0" borderId="0"/>
    <xf numFmtId="189" fontId="11" fillId="0" borderId="0"/>
    <xf numFmtId="189" fontId="97" fillId="0" borderId="0"/>
    <xf numFmtId="189" fontId="97" fillId="0" borderId="0"/>
    <xf numFmtId="0" fontId="32" fillId="0" borderId="0"/>
    <xf numFmtId="0" fontId="26" fillId="0" borderId="0"/>
    <xf numFmtId="189" fontId="32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1" fillId="0" borderId="0"/>
    <xf numFmtId="38" fontId="29" fillId="0" borderId="0">
      <alignment vertical="top"/>
    </xf>
    <xf numFmtId="0" fontId="26" fillId="0" borderId="0"/>
    <xf numFmtId="0" fontId="54" fillId="0" borderId="0">
      <alignment vertical="top"/>
    </xf>
    <xf numFmtId="38" fontId="29" fillId="0" borderId="0">
      <alignment vertical="top"/>
    </xf>
    <xf numFmtId="0" fontId="11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2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2" fillId="0" borderId="0"/>
    <xf numFmtId="38" fontId="29" fillId="0" borderId="0">
      <alignment vertical="top"/>
    </xf>
    <xf numFmtId="38" fontId="29" fillId="0" borderId="0">
      <alignment vertical="top"/>
    </xf>
    <xf numFmtId="189" fontId="32" fillId="0" borderId="0"/>
    <xf numFmtId="189" fontId="32" fillId="0" borderId="0"/>
    <xf numFmtId="190" fontId="12" fillId="19" borderId="60">
      <alignment wrapText="1"/>
      <protection locked="0"/>
    </xf>
    <xf numFmtId="190" fontId="12" fillId="19" borderId="60">
      <alignment wrapText="1"/>
      <protection locked="0"/>
    </xf>
    <xf numFmtId="0" fontId="32" fillId="0" borderId="0"/>
    <xf numFmtId="189" fontId="11" fillId="0" borderId="0"/>
    <xf numFmtId="4" fontId="98" fillId="0" borderId="0">
      <alignment vertical="center"/>
    </xf>
    <xf numFmtId="189" fontId="11" fillId="0" borderId="0"/>
    <xf numFmtId="189" fontId="11" fillId="0" borderId="0"/>
    <xf numFmtId="189" fontId="32" fillId="0" borderId="0"/>
    <xf numFmtId="189" fontId="32" fillId="0" borderId="0"/>
    <xf numFmtId="0" fontId="11" fillId="0" borderId="0"/>
    <xf numFmtId="0" fontId="99" fillId="20" borderId="6" applyNumberFormat="0">
      <alignment readingOrder="1"/>
      <protection locked="0"/>
    </xf>
    <xf numFmtId="189" fontId="32" fillId="0" borderId="0"/>
    <xf numFmtId="183" fontId="32" fillId="0" borderId="0"/>
    <xf numFmtId="183" fontId="32" fillId="0" borderId="0"/>
    <xf numFmtId="183" fontId="32" fillId="0" borderId="0"/>
    <xf numFmtId="0" fontId="26" fillId="0" borderId="0"/>
    <xf numFmtId="0" fontId="26" fillId="0" borderId="0"/>
    <xf numFmtId="183" fontId="32" fillId="0" borderId="0"/>
    <xf numFmtId="0" fontId="100" fillId="0" borderId="0"/>
    <xf numFmtId="0" fontId="32" fillId="0" borderId="0"/>
    <xf numFmtId="183" fontId="11" fillId="0" borderId="0"/>
    <xf numFmtId="0" fontId="32" fillId="0" borderId="0"/>
    <xf numFmtId="189" fontId="11" fillId="0" borderId="0"/>
    <xf numFmtId="0" fontId="11" fillId="0" borderId="0"/>
    <xf numFmtId="0" fontId="26" fillId="0" borderId="0"/>
    <xf numFmtId="0" fontId="26" fillId="0" borderId="0"/>
    <xf numFmtId="0" fontId="32" fillId="0" borderId="0"/>
    <xf numFmtId="0" fontId="11" fillId="0" borderId="0"/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0" fontId="11" fillId="0" borderId="0"/>
    <xf numFmtId="178" fontId="29" fillId="0" borderId="0">
      <alignment vertical="top"/>
    </xf>
    <xf numFmtId="38" fontId="29" fillId="0" borderId="0">
      <alignment vertical="top"/>
    </xf>
    <xf numFmtId="0" fontId="26" fillId="0" borderId="0"/>
    <xf numFmtId="0" fontId="32" fillId="0" borderId="0"/>
    <xf numFmtId="38" fontId="29" fillId="0" borderId="0">
      <alignment vertical="top"/>
    </xf>
    <xf numFmtId="38" fontId="29" fillId="0" borderId="0">
      <alignment vertical="top"/>
    </xf>
    <xf numFmtId="0" fontId="26" fillId="0" borderId="0"/>
    <xf numFmtId="0" fontId="26" fillId="0" borderId="0"/>
    <xf numFmtId="0" fontId="11" fillId="0" borderId="0"/>
    <xf numFmtId="0" fontId="11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1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1" fillId="0" borderId="0"/>
    <xf numFmtId="38" fontId="29" fillId="0" borderId="0">
      <alignment vertical="top"/>
    </xf>
    <xf numFmtId="38" fontId="29" fillId="0" borderId="0">
      <alignment vertical="top"/>
    </xf>
    <xf numFmtId="183" fontId="11" fillId="0" borderId="0"/>
    <xf numFmtId="183" fontId="11" fillId="0" borderId="0"/>
    <xf numFmtId="183" fontId="32" fillId="0" borderId="0"/>
    <xf numFmtId="189" fontId="11" fillId="0" borderId="0"/>
    <xf numFmtId="0" fontId="32" fillId="0" borderId="0"/>
    <xf numFmtId="189" fontId="11" fillId="0" borderId="0"/>
    <xf numFmtId="0" fontId="32" fillId="0" borderId="0"/>
    <xf numFmtId="183" fontId="32" fillId="0" borderId="0"/>
    <xf numFmtId="178" fontId="29" fillId="0" borderId="0">
      <alignment vertical="top"/>
    </xf>
    <xf numFmtId="189" fontId="11" fillId="0" borderId="0"/>
    <xf numFmtId="38" fontId="29" fillId="0" borderId="0">
      <alignment vertical="top"/>
    </xf>
    <xf numFmtId="189" fontId="11" fillId="0" borderId="0"/>
    <xf numFmtId="189" fontId="11" fillId="0" borderId="0"/>
    <xf numFmtId="38" fontId="29" fillId="0" borderId="0">
      <alignment vertical="top"/>
    </xf>
    <xf numFmtId="0" fontId="32" fillId="0" borderId="0"/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2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2" fillId="0" borderId="0"/>
    <xf numFmtId="38" fontId="29" fillId="0" borderId="0">
      <alignment vertical="top"/>
    </xf>
    <xf numFmtId="38" fontId="29" fillId="0" borderId="0">
      <alignment vertical="top"/>
    </xf>
    <xf numFmtId="183" fontId="32" fillId="0" borderId="0"/>
    <xf numFmtId="189" fontId="32" fillId="0" borderId="0"/>
    <xf numFmtId="0" fontId="32" fillId="0" borderId="0"/>
    <xf numFmtId="183" fontId="32" fillId="0" borderId="0"/>
    <xf numFmtId="0" fontId="32" fillId="0" borderId="0"/>
    <xf numFmtId="183" fontId="32" fillId="0" borderId="0"/>
    <xf numFmtId="0" fontId="12" fillId="0" borderId="0"/>
    <xf numFmtId="178" fontId="29" fillId="0" borderId="0">
      <alignment vertical="top"/>
    </xf>
    <xf numFmtId="189" fontId="11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2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2" fillId="0" borderId="0"/>
    <xf numFmtId="38" fontId="29" fillId="0" borderId="0">
      <alignment vertical="top"/>
    </xf>
    <xf numFmtId="38" fontId="29" fillId="0" borderId="0">
      <alignment vertical="top"/>
    </xf>
    <xf numFmtId="183" fontId="32" fillId="0" borderId="0"/>
    <xf numFmtId="4" fontId="98" fillId="0" borderId="0">
      <alignment vertical="center"/>
    </xf>
    <xf numFmtId="189" fontId="11" fillId="0" borderId="0"/>
    <xf numFmtId="0" fontId="32" fillId="0" borderId="0"/>
    <xf numFmtId="0" fontId="11" fillId="0" borderId="0"/>
    <xf numFmtId="183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183" fontId="11" fillId="0" borderId="0"/>
    <xf numFmtId="189" fontId="11" fillId="0" borderId="0"/>
    <xf numFmtId="183" fontId="32" fillId="0" borderId="0"/>
    <xf numFmtId="183" fontId="11" fillId="0" borderId="0"/>
    <xf numFmtId="183" fontId="11" fillId="0" borderId="0"/>
    <xf numFmtId="0" fontId="8" fillId="0" borderId="0"/>
    <xf numFmtId="183" fontId="32" fillId="0" borderId="0"/>
    <xf numFmtId="191" fontId="8" fillId="0" borderId="0" applyFont="0" applyFill="0" applyBorder="0" applyAlignment="0" applyProtection="0"/>
    <xf numFmtId="0" fontId="33" fillId="0" borderId="1">
      <protection locked="0"/>
    </xf>
    <xf numFmtId="0" fontId="13" fillId="69" borderId="0"/>
    <xf numFmtId="0" fontId="33" fillId="0" borderId="1">
      <protection locked="0"/>
    </xf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192" fontId="101" fillId="0" borderId="0">
      <protection locked="0"/>
    </xf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92" fontId="101" fillId="0" borderId="0">
      <protection locked="0"/>
    </xf>
    <xf numFmtId="166" fontId="33" fillId="0" borderId="0">
      <protection locked="0"/>
    </xf>
    <xf numFmtId="193" fontId="101" fillId="0" borderId="0">
      <protection locked="0"/>
    </xf>
    <xf numFmtId="166" fontId="33" fillId="0" borderId="0">
      <protection locked="0"/>
    </xf>
    <xf numFmtId="166" fontId="33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194" fontId="101" fillId="0" borderId="1">
      <protection locked="0"/>
    </xf>
    <xf numFmtId="0" fontId="35" fillId="5" borderId="0" applyNumberFormat="0" applyBorder="0" applyAlignment="0" applyProtection="0"/>
    <xf numFmtId="194" fontId="101" fillId="0" borderId="1">
      <protection locked="0"/>
    </xf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166" fontId="33" fillId="0" borderId="0">
      <protection locked="0"/>
    </xf>
    <xf numFmtId="193" fontId="101" fillId="0" borderId="0">
      <protection locked="0"/>
    </xf>
    <xf numFmtId="0" fontId="35" fillId="8" borderId="0" applyNumberFormat="0" applyBorder="0" applyAlignment="0" applyProtection="0"/>
    <xf numFmtId="0" fontId="30" fillId="69" borderId="0"/>
    <xf numFmtId="0" fontId="35" fillId="4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7" borderId="0" applyNumberFormat="0" applyBorder="0" applyAlignment="0" applyProtection="0"/>
    <xf numFmtId="189" fontId="102" fillId="50" borderId="0" applyNumberFormat="0" applyBorder="0" applyAlignment="0" applyProtection="0"/>
    <xf numFmtId="0" fontId="35" fillId="6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8" borderId="0" applyNumberFormat="0" applyBorder="0" applyAlignment="0" applyProtection="0"/>
    <xf numFmtId="0" fontId="2" fillId="50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9" borderId="0" applyNumberFormat="0" applyBorder="0" applyAlignment="0" applyProtection="0"/>
    <xf numFmtId="0" fontId="35" fillId="4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9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9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189" fontId="102" fillId="5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189" fontId="102" fillId="56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189" fontId="102" fillId="5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189" fontId="102" fillId="63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189" fontId="102" fillId="66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7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7" borderId="0" applyNumberFormat="0" applyBorder="0" applyAlignment="0" applyProtection="0"/>
    <xf numFmtId="189" fontId="102" fillId="51" borderId="0" applyNumberFormat="0" applyBorder="0" applyAlignment="0" applyProtection="0"/>
    <xf numFmtId="0" fontId="35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189" fontId="102" fillId="54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189" fontId="102" fillId="57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189" fontId="102" fillId="60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189" fontId="102" fillId="64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189" fontId="102" fillId="67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4" fontId="103" fillId="0" borderId="11">
      <alignment horizontal="right" vertical="top"/>
    </xf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189" fontId="104" fillId="52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189" fontId="104" fillId="55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189" fontId="104" fillId="58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6" fillId="12" borderId="0" applyNumberFormat="0" applyBorder="0" applyAlignment="0" applyProtection="0"/>
    <xf numFmtId="189" fontId="104" fillId="61" borderId="0" applyNumberFormat="0" applyBorder="0" applyAlignment="0" applyProtection="0"/>
    <xf numFmtId="0" fontId="36" fillId="11" borderId="0" applyNumberFormat="0" applyBorder="0" applyAlignment="0" applyProtection="0"/>
    <xf numFmtId="0" fontId="35" fillId="13" borderId="0" applyNumberFormat="0" applyBorder="0" applyAlignment="0" applyProtection="0"/>
    <xf numFmtId="189" fontId="104" fillId="6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189" fontId="104" fillId="68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4" fontId="103" fillId="0" borderId="11">
      <alignment horizontal="right" vertical="top"/>
    </xf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189" fontId="105" fillId="70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189" fontId="105" fillId="7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189" fontId="106" fillId="72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189" fontId="105" fillId="73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3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39" borderId="0" applyNumberFormat="0" applyBorder="0" applyAlignment="0" applyProtection="0"/>
    <xf numFmtId="0" fontId="36" fillId="38" borderId="0" applyNumberFormat="0" applyBorder="0" applyAlignment="0" applyProtection="0"/>
    <xf numFmtId="189" fontId="105" fillId="74" borderId="0" applyNumberFormat="0" applyBorder="0" applyAlignment="0" applyProtection="0"/>
    <xf numFmtId="189" fontId="106" fillId="75" borderId="0" applyNumberFormat="0" applyBorder="0" applyAlignment="0" applyProtection="0"/>
    <xf numFmtId="0" fontId="105" fillId="76" borderId="0" applyNumberFormat="0" applyBorder="0" applyAlignment="0" applyProtection="0"/>
    <xf numFmtId="0" fontId="105" fillId="76" borderId="0" applyNumberFormat="0" applyBorder="0" applyAlignment="0" applyProtection="0"/>
    <xf numFmtId="0" fontId="105" fillId="76" borderId="0" applyNumberFormat="0" applyBorder="0" applyAlignment="0" applyProtection="0"/>
    <xf numFmtId="0" fontId="105" fillId="76" borderId="0" applyNumberFormat="0" applyBorder="0" applyAlignment="0" applyProtection="0"/>
    <xf numFmtId="0" fontId="105" fillId="76" borderId="0" applyNumberFormat="0" applyBorder="0" applyAlignment="0" applyProtection="0"/>
    <xf numFmtId="0" fontId="105" fillId="70" borderId="0" applyNumberFormat="0" applyBorder="0" applyAlignment="0" applyProtection="0"/>
    <xf numFmtId="189" fontId="105" fillId="77" borderId="0" applyNumberFormat="0" applyBorder="0" applyAlignment="0" applyProtection="0"/>
    <xf numFmtId="0" fontId="105" fillId="78" borderId="0" applyNumberFormat="0" applyBorder="0" applyAlignment="0" applyProtection="0"/>
    <xf numFmtId="0" fontId="105" fillId="78" borderId="0" applyNumberFormat="0" applyBorder="0" applyAlignment="0" applyProtection="0"/>
    <xf numFmtId="0" fontId="105" fillId="78" borderId="0" applyNumberFormat="0" applyBorder="0" applyAlignment="0" applyProtection="0"/>
    <xf numFmtId="0" fontId="105" fillId="78" borderId="0" applyNumberFormat="0" applyBorder="0" applyAlignment="0" applyProtection="0"/>
    <xf numFmtId="0" fontId="105" fillId="78" borderId="0" applyNumberFormat="0" applyBorder="0" applyAlignment="0" applyProtection="0"/>
    <xf numFmtId="0" fontId="105" fillId="71" borderId="0" applyNumberFormat="0" applyBorder="0" applyAlignment="0" applyProtection="0"/>
    <xf numFmtId="189" fontId="105" fillId="79" borderId="0" applyNumberFormat="0" applyBorder="0" applyAlignment="0" applyProtection="0"/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6" fillId="72" borderId="0" applyNumberFormat="0" applyBorder="0" applyAlignment="0" applyProtection="0"/>
    <xf numFmtId="0" fontId="36" fillId="15" borderId="0" applyNumberFormat="0" applyBorder="0" applyAlignment="0" applyProtection="0"/>
    <xf numFmtId="0" fontId="106" fillId="81" borderId="0" applyNumberFormat="0" applyBorder="0" applyAlignment="0" applyProtection="0"/>
    <xf numFmtId="189" fontId="106" fillId="78" borderId="0" applyNumberFormat="0" applyBorder="0" applyAlignment="0" applyProtection="0"/>
    <xf numFmtId="0" fontId="105" fillId="82" borderId="0" applyNumberFormat="0" applyBorder="0" applyAlignment="0" applyProtection="0"/>
    <xf numFmtId="0" fontId="105" fillId="82" borderId="0" applyNumberFormat="0" applyBorder="0" applyAlignment="0" applyProtection="0"/>
    <xf numFmtId="0" fontId="105" fillId="82" borderId="0" applyNumberFormat="0" applyBorder="0" applyAlignment="0" applyProtection="0"/>
    <xf numFmtId="0" fontId="105" fillId="82" borderId="0" applyNumberFormat="0" applyBorder="0" applyAlignment="0" applyProtection="0"/>
    <xf numFmtId="0" fontId="105" fillId="82" borderId="0" applyNumberFormat="0" applyBorder="0" applyAlignment="0" applyProtection="0"/>
    <xf numFmtId="0" fontId="105" fillId="73" borderId="0" applyNumberFormat="0" applyBorder="0" applyAlignment="0" applyProtection="0"/>
    <xf numFmtId="189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105" fillId="74" borderId="0" applyNumberFormat="0" applyBorder="0" applyAlignment="0" applyProtection="0"/>
    <xf numFmtId="189" fontId="105" fillId="78" borderId="0" applyNumberFormat="0" applyBorder="0" applyAlignment="0" applyProtection="0"/>
    <xf numFmtId="0" fontId="106" fillId="74" borderId="0" applyNumberFormat="0" applyBorder="0" applyAlignment="0" applyProtection="0"/>
    <xf numFmtId="0" fontId="106" fillId="74" borderId="0" applyNumberFormat="0" applyBorder="0" applyAlignment="0" applyProtection="0"/>
    <xf numFmtId="0" fontId="106" fillId="74" borderId="0" applyNumberFormat="0" applyBorder="0" applyAlignment="0" applyProtection="0"/>
    <xf numFmtId="0" fontId="106" fillId="74" borderId="0" applyNumberFormat="0" applyBorder="0" applyAlignment="0" applyProtection="0"/>
    <xf numFmtId="0" fontId="106" fillId="74" borderId="0" applyNumberFormat="0" applyBorder="0" applyAlignment="0" applyProtection="0"/>
    <xf numFmtId="0" fontId="106" fillId="75" borderId="0" applyNumberFormat="0" applyBorder="0" applyAlignment="0" applyProtection="0"/>
    <xf numFmtId="0" fontId="36" fillId="16" borderId="0" applyNumberFormat="0" applyBorder="0" applyAlignment="0" applyProtection="0"/>
    <xf numFmtId="0" fontId="106" fillId="83" borderId="0" applyNumberFormat="0" applyBorder="0" applyAlignment="0" applyProtection="0"/>
    <xf numFmtId="189" fontId="106" fillId="78" borderId="0" applyNumberFormat="0" applyBorder="0" applyAlignment="0" applyProtection="0"/>
    <xf numFmtId="0" fontId="105" fillId="84" borderId="0" applyNumberFormat="0" applyBorder="0" applyAlignment="0" applyProtection="0"/>
    <xf numFmtId="0" fontId="105" fillId="84" borderId="0" applyNumberFormat="0" applyBorder="0" applyAlignment="0" applyProtection="0"/>
    <xf numFmtId="0" fontId="105" fillId="84" borderId="0" applyNumberFormat="0" applyBorder="0" applyAlignment="0" applyProtection="0"/>
    <xf numFmtId="0" fontId="105" fillId="84" borderId="0" applyNumberFormat="0" applyBorder="0" applyAlignment="0" applyProtection="0"/>
    <xf numFmtId="0" fontId="105" fillId="84" borderId="0" applyNumberFormat="0" applyBorder="0" applyAlignment="0" applyProtection="0"/>
    <xf numFmtId="0" fontId="105" fillId="77" borderId="0" applyNumberFormat="0" applyBorder="0" applyAlignment="0" applyProtection="0"/>
    <xf numFmtId="189" fontId="105" fillId="70" borderId="0" applyNumberFormat="0" applyBorder="0" applyAlignment="0" applyProtection="0"/>
    <xf numFmtId="0" fontId="105" fillId="85" borderId="0" applyNumberFormat="0" applyBorder="0" applyAlignment="0" applyProtection="0"/>
    <xf numFmtId="0" fontId="105" fillId="85" borderId="0" applyNumberFormat="0" applyBorder="0" applyAlignment="0" applyProtection="0"/>
    <xf numFmtId="0" fontId="105" fillId="85" borderId="0" applyNumberFormat="0" applyBorder="0" applyAlignment="0" applyProtection="0"/>
    <xf numFmtId="0" fontId="105" fillId="85" borderId="0" applyNumberFormat="0" applyBorder="0" applyAlignment="0" applyProtection="0"/>
    <xf numFmtId="0" fontId="105" fillId="85" borderId="0" applyNumberFormat="0" applyBorder="0" applyAlignment="0" applyProtection="0"/>
    <xf numFmtId="0" fontId="105" fillId="79" borderId="0" applyNumberFormat="0" applyBorder="0" applyAlignment="0" applyProtection="0"/>
    <xf numFmtId="189" fontId="105" fillId="71" borderId="0" applyNumberFormat="0" applyBorder="0" applyAlignment="0" applyProtection="0"/>
    <xf numFmtId="0" fontId="106" fillId="86" borderId="0" applyNumberFormat="0" applyBorder="0" applyAlignment="0" applyProtection="0"/>
    <xf numFmtId="0" fontId="106" fillId="86" borderId="0" applyNumberFormat="0" applyBorder="0" applyAlignment="0" applyProtection="0"/>
    <xf numFmtId="0" fontId="106" fillId="86" borderId="0" applyNumberFormat="0" applyBorder="0" applyAlignment="0" applyProtection="0"/>
    <xf numFmtId="0" fontId="106" fillId="86" borderId="0" applyNumberFormat="0" applyBorder="0" applyAlignment="0" applyProtection="0"/>
    <xf numFmtId="0" fontId="106" fillId="86" borderId="0" applyNumberFormat="0" applyBorder="0" applyAlignment="0" applyProtection="0"/>
    <xf numFmtId="0" fontId="106" fillId="78" borderId="0" applyNumberFormat="0" applyBorder="0" applyAlignment="0" applyProtection="0"/>
    <xf numFmtId="0" fontId="36" fillId="40" borderId="0" applyNumberFormat="0" applyBorder="0" applyAlignment="0" applyProtection="0"/>
    <xf numFmtId="0" fontId="106" fillId="87" borderId="0" applyNumberFormat="0" applyBorder="0" applyAlignment="0" applyProtection="0"/>
    <xf numFmtId="189" fontId="106" fillId="71" borderId="0" applyNumberFormat="0" applyBorder="0" applyAlignment="0" applyProtection="0"/>
    <xf numFmtId="0" fontId="105" fillId="82" borderId="0" applyNumberFormat="0" applyBorder="0" applyAlignment="0" applyProtection="0"/>
    <xf numFmtId="0" fontId="105" fillId="82" borderId="0" applyNumberFormat="0" applyBorder="0" applyAlignment="0" applyProtection="0"/>
    <xf numFmtId="0" fontId="105" fillId="82" borderId="0" applyNumberFormat="0" applyBorder="0" applyAlignment="0" applyProtection="0"/>
    <xf numFmtId="0" fontId="105" fillId="82" borderId="0" applyNumberFormat="0" applyBorder="0" applyAlignment="0" applyProtection="0"/>
    <xf numFmtId="0" fontId="105" fillId="82" borderId="0" applyNumberFormat="0" applyBorder="0" applyAlignment="0" applyProtection="0"/>
    <xf numFmtId="0" fontId="105" fillId="79" borderId="0" applyNumberFormat="0" applyBorder="0" applyAlignment="0" applyProtection="0"/>
    <xf numFmtId="189" fontId="105" fillId="88" borderId="0" applyNumberFormat="0" applyBorder="0" applyAlignment="0" applyProtection="0"/>
    <xf numFmtId="0" fontId="105" fillId="75" borderId="0" applyNumberFormat="0" applyBorder="0" applyAlignment="0" applyProtection="0"/>
    <xf numFmtId="0" fontId="105" fillId="75" borderId="0" applyNumberFormat="0" applyBorder="0" applyAlignment="0" applyProtection="0"/>
    <xf numFmtId="0" fontId="105" fillId="75" borderId="0" applyNumberFormat="0" applyBorder="0" applyAlignment="0" applyProtection="0"/>
    <xf numFmtId="0" fontId="105" fillId="75" borderId="0" applyNumberFormat="0" applyBorder="0" applyAlignment="0" applyProtection="0"/>
    <xf numFmtId="0" fontId="105" fillId="75" borderId="0" applyNumberFormat="0" applyBorder="0" applyAlignment="0" applyProtection="0"/>
    <xf numFmtId="0" fontId="105" fillId="78" borderId="0" applyNumberFormat="0" applyBorder="0" applyAlignment="0" applyProtection="0"/>
    <xf numFmtId="189" fontId="105" fillId="74" borderId="0" applyNumberFormat="0" applyBorder="0" applyAlignment="0" applyProtection="0"/>
    <xf numFmtId="0" fontId="106" fillId="79" borderId="0" applyNumberFormat="0" applyBorder="0" applyAlignment="0" applyProtection="0"/>
    <xf numFmtId="0" fontId="106" fillId="79" borderId="0" applyNumberFormat="0" applyBorder="0" applyAlignment="0" applyProtection="0"/>
    <xf numFmtId="0" fontId="106" fillId="79" borderId="0" applyNumberFormat="0" applyBorder="0" applyAlignment="0" applyProtection="0"/>
    <xf numFmtId="0" fontId="106" fillId="79" borderId="0" applyNumberFormat="0" applyBorder="0" applyAlignment="0" applyProtection="0"/>
    <xf numFmtId="0" fontId="106" fillId="79" borderId="0" applyNumberFormat="0" applyBorder="0" applyAlignment="0" applyProtection="0"/>
    <xf numFmtId="0" fontId="106" fillId="78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06" fillId="89" borderId="0" applyNumberFormat="0" applyBorder="0" applyAlignment="0" applyProtection="0"/>
    <xf numFmtId="189" fontId="106" fillId="90" borderId="0" applyNumberFormat="0" applyBorder="0" applyAlignment="0" applyProtection="0"/>
    <xf numFmtId="0" fontId="105" fillId="77" borderId="0" applyNumberFormat="0" applyBorder="0" applyAlignment="0" applyProtection="0"/>
    <xf numFmtId="0" fontId="105" fillId="77" borderId="0" applyNumberFormat="0" applyBorder="0" applyAlignment="0" applyProtection="0"/>
    <xf numFmtId="0" fontId="105" fillId="77" borderId="0" applyNumberFormat="0" applyBorder="0" applyAlignment="0" applyProtection="0"/>
    <xf numFmtId="0" fontId="105" fillId="77" borderId="0" applyNumberFormat="0" applyBorder="0" applyAlignment="0" applyProtection="0"/>
    <xf numFmtId="0" fontId="105" fillId="77" borderId="0" applyNumberFormat="0" applyBorder="0" applyAlignment="0" applyProtection="0"/>
    <xf numFmtId="0" fontId="105" fillId="70" borderId="0" applyNumberFormat="0" applyBorder="0" applyAlignment="0" applyProtection="0"/>
    <xf numFmtId="195" fontId="107" fillId="91" borderId="0">
      <alignment horizontal="center" vertical="center"/>
    </xf>
    <xf numFmtId="0" fontId="105" fillId="71" borderId="0" applyNumberFormat="0" applyBorder="0" applyAlignment="0" applyProtection="0"/>
    <xf numFmtId="196" fontId="94" fillId="0" borderId="23" applyFont="0" applyFill="0">
      <alignment horizontal="right" vertical="center"/>
      <protection locked="0"/>
    </xf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6" fillId="71" borderId="0" applyNumberFormat="0" applyBorder="0" applyAlignment="0" applyProtection="0"/>
    <xf numFmtId="179" fontId="26" fillId="0" borderId="2">
      <protection locked="0"/>
    </xf>
    <xf numFmtId="0" fontId="106" fillId="80" borderId="0" applyNumberFormat="0" applyBorder="0" applyAlignment="0" applyProtection="0"/>
    <xf numFmtId="0" fontId="100" fillId="0" borderId="0"/>
    <xf numFmtId="0" fontId="105" fillId="88" borderId="0" applyNumberFormat="0" applyBorder="0" applyAlignment="0" applyProtection="0"/>
    <xf numFmtId="196" fontId="94" fillId="0" borderId="0" applyFont="0" applyBorder="0" applyProtection="0">
      <alignment vertical="center"/>
    </xf>
    <xf numFmtId="0" fontId="105" fillId="90" borderId="0" applyNumberFormat="0" applyBorder="0" applyAlignment="0" applyProtection="0"/>
    <xf numFmtId="0" fontId="105" fillId="90" borderId="0" applyNumberFormat="0" applyBorder="0" applyAlignment="0" applyProtection="0"/>
    <xf numFmtId="0" fontId="105" fillId="90" borderId="0" applyNumberFormat="0" applyBorder="0" applyAlignment="0" applyProtection="0"/>
    <xf numFmtId="0" fontId="105" fillId="90" borderId="0" applyNumberFormat="0" applyBorder="0" applyAlignment="0" applyProtection="0"/>
    <xf numFmtId="0" fontId="105" fillId="90" borderId="0" applyNumberFormat="0" applyBorder="0" applyAlignment="0" applyProtection="0"/>
    <xf numFmtId="0" fontId="105" fillId="74" borderId="0" applyNumberFormat="0" applyBorder="0" applyAlignment="0" applyProtection="0"/>
    <xf numFmtId="195" fontId="12" fillId="0" borderId="0" applyNumberFormat="0" applyFont="0" applyAlignment="0">
      <alignment horizontal="center" vertical="center"/>
    </xf>
    <xf numFmtId="0" fontId="106" fillId="92" borderId="0" applyNumberFormat="0" applyBorder="0" applyAlignment="0" applyProtection="0"/>
    <xf numFmtId="0" fontId="106" fillId="92" borderId="0" applyNumberFormat="0" applyBorder="0" applyAlignment="0" applyProtection="0"/>
    <xf numFmtId="0" fontId="106" fillId="92" borderId="0" applyNumberFormat="0" applyBorder="0" applyAlignment="0" applyProtection="0"/>
    <xf numFmtId="0" fontId="106" fillId="92" borderId="0" applyNumberFormat="0" applyBorder="0" applyAlignment="0" applyProtection="0"/>
    <xf numFmtId="0" fontId="106" fillId="92" borderId="0" applyNumberFormat="0" applyBorder="0" applyAlignment="0" applyProtection="0"/>
    <xf numFmtId="0" fontId="106" fillId="90" borderId="0" applyNumberFormat="0" applyBorder="0" applyAlignment="0" applyProtection="0"/>
    <xf numFmtId="0" fontId="71" fillId="5" borderId="0" applyNumberFormat="0" applyBorder="0" applyAlignment="0" applyProtection="0"/>
    <xf numFmtId="0" fontId="106" fillId="93" borderId="0" applyNumberFormat="0" applyBorder="0" applyAlignment="0" applyProtection="0"/>
    <xf numFmtId="39" fontId="80" fillId="2" borderId="0" applyNumberFormat="0" applyBorder="0">
      <alignment vertical="center"/>
    </xf>
    <xf numFmtId="189" fontId="26" fillId="0" borderId="0">
      <alignment horizontal="left"/>
    </xf>
    <xf numFmtId="0" fontId="60" fillId="41" borderId="6" applyNumberFormat="0" applyAlignment="0" applyProtection="0"/>
    <xf numFmtId="10" fontId="108" fillId="0" borderId="0" applyNumberFormat="0" applyFill="0" applyBorder="0" applyAlignment="0"/>
    <xf numFmtId="0" fontId="66" fillId="42" borderId="13" applyNumberFormat="0" applyAlignment="0" applyProtection="0"/>
    <xf numFmtId="0" fontId="20" fillId="0" borderId="0"/>
    <xf numFmtId="0" fontId="8" fillId="0" borderId="0"/>
    <xf numFmtId="197" fontId="109" fillId="0" borderId="0" applyFill="0" applyBorder="0" applyAlignment="0"/>
    <xf numFmtId="49" fontId="30" fillId="6" borderId="11">
      <alignment horizontal="left" vertical="top"/>
      <protection locked="0"/>
    </xf>
    <xf numFmtId="49" fontId="30" fillId="6" borderId="11">
      <alignment horizontal="left" vertical="top"/>
      <protection locked="0"/>
    </xf>
    <xf numFmtId="49" fontId="30" fillId="0" borderId="11">
      <alignment horizontal="left" vertical="top"/>
      <protection locked="0"/>
    </xf>
    <xf numFmtId="49" fontId="30" fillId="0" borderId="11">
      <alignment horizontal="left" vertical="top"/>
      <protection locked="0"/>
    </xf>
    <xf numFmtId="49" fontId="30" fillId="94" borderId="11">
      <alignment horizontal="left" vertical="top"/>
      <protection locked="0"/>
    </xf>
    <xf numFmtId="49" fontId="30" fillId="94" borderId="11">
      <alignment horizontal="left" vertical="top"/>
      <protection locked="0"/>
    </xf>
    <xf numFmtId="0" fontId="30" fillId="0" borderId="0">
      <alignment horizontal="left" vertical="top" wrapText="1"/>
    </xf>
    <xf numFmtId="0" fontId="110" fillId="0" borderId="59">
      <alignment horizontal="left" vertical="top" wrapText="1"/>
    </xf>
    <xf numFmtId="49" fontId="8" fillId="0" borderId="0">
      <alignment horizontal="left" vertical="top" wrapText="1"/>
      <protection locked="0"/>
    </xf>
    <xf numFmtId="0" fontId="111" fillId="0" borderId="0">
      <alignment horizontal="left" vertical="top" wrapText="1"/>
    </xf>
    <xf numFmtId="49" fontId="8" fillId="0" borderId="11">
      <alignment horizontal="center" vertical="top" wrapText="1"/>
      <protection locked="0"/>
    </xf>
    <xf numFmtId="49" fontId="8" fillId="0" borderId="11">
      <alignment horizontal="center" vertical="top" wrapText="1"/>
      <protection locked="0"/>
    </xf>
    <xf numFmtId="49" fontId="30" fillId="0" borderId="0">
      <alignment horizontal="right" vertical="top"/>
      <protection locked="0"/>
    </xf>
    <xf numFmtId="49" fontId="30" fillId="6" borderId="11">
      <alignment horizontal="right" vertical="top"/>
      <protection locked="0"/>
    </xf>
    <xf numFmtId="49" fontId="30" fillId="6" borderId="11">
      <alignment horizontal="right" vertical="top"/>
      <protection locked="0"/>
    </xf>
    <xf numFmtId="0" fontId="30" fillId="6" borderId="11">
      <alignment horizontal="right" vertical="top"/>
      <protection locked="0"/>
    </xf>
    <xf numFmtId="0" fontId="30" fillId="6" borderId="11">
      <alignment horizontal="right" vertical="top"/>
      <protection locked="0"/>
    </xf>
    <xf numFmtId="49" fontId="30" fillId="0" borderId="11">
      <alignment horizontal="right" vertical="top"/>
      <protection locked="0"/>
    </xf>
    <xf numFmtId="49" fontId="30" fillId="0" borderId="11">
      <alignment horizontal="right" vertical="top"/>
      <protection locked="0"/>
    </xf>
    <xf numFmtId="0" fontId="30" fillId="0" borderId="11">
      <alignment horizontal="right" vertical="top"/>
      <protection locked="0"/>
    </xf>
    <xf numFmtId="0" fontId="30" fillId="0" borderId="11">
      <alignment horizontal="right" vertical="top"/>
      <protection locked="0"/>
    </xf>
    <xf numFmtId="49" fontId="30" fillId="94" borderId="11">
      <alignment horizontal="right" vertical="top"/>
      <protection locked="0"/>
    </xf>
    <xf numFmtId="49" fontId="30" fillId="94" borderId="11">
      <alignment horizontal="right" vertical="top"/>
      <protection locked="0"/>
    </xf>
    <xf numFmtId="0" fontId="30" fillId="94" borderId="11">
      <alignment horizontal="right" vertical="top"/>
      <protection locked="0"/>
    </xf>
    <xf numFmtId="0" fontId="30" fillId="94" borderId="11">
      <alignment horizontal="right" vertical="top"/>
      <protection locked="0"/>
    </xf>
    <xf numFmtId="49" fontId="8" fillId="0" borderId="0">
      <alignment horizontal="right" vertical="top" wrapText="1"/>
      <protection locked="0"/>
    </xf>
    <xf numFmtId="0" fontId="111" fillId="0" borderId="0">
      <alignment horizontal="right" vertical="top" wrapText="1"/>
    </xf>
    <xf numFmtId="49" fontId="8" fillId="0" borderId="0">
      <alignment horizontal="center" vertical="top" wrapText="1"/>
      <protection locked="0"/>
    </xf>
    <xf numFmtId="0" fontId="110" fillId="0" borderId="59">
      <alignment horizontal="center" vertical="top" wrapText="1"/>
    </xf>
    <xf numFmtId="49" fontId="30" fillId="0" borderId="11">
      <alignment horizontal="center" vertical="top" wrapText="1"/>
      <protection locked="0"/>
    </xf>
    <xf numFmtId="49" fontId="30" fillId="0" borderId="11">
      <alignment horizontal="center" vertical="top" wrapText="1"/>
      <protection locked="0"/>
    </xf>
    <xf numFmtId="0" fontId="30" fillId="0" borderId="11">
      <alignment horizontal="center" vertical="top" wrapText="1"/>
      <protection locked="0"/>
    </xf>
    <xf numFmtId="0" fontId="30" fillId="0" borderId="11">
      <alignment horizontal="center" vertical="top" wrapText="1"/>
      <protection locked="0"/>
    </xf>
    <xf numFmtId="179" fontId="109" fillId="0" borderId="0" applyFill="0" applyBorder="0" applyAlignment="0"/>
    <xf numFmtId="3" fontId="38" fillId="0" borderId="0" applyFont="0" applyFill="0" applyBorder="0" applyAlignment="0" applyProtection="0"/>
    <xf numFmtId="176" fontId="109" fillId="0" borderId="0" applyFill="0" applyBorder="0" applyAlignment="0"/>
    <xf numFmtId="198" fontId="109" fillId="0" borderId="0" applyFill="0" applyBorder="0" applyAlignment="0"/>
    <xf numFmtId="199" fontId="109" fillId="0" borderId="0" applyFill="0" applyBorder="0" applyAlignment="0"/>
    <xf numFmtId="197" fontId="109" fillId="0" borderId="0" applyFill="0" applyBorder="0" applyAlignment="0"/>
    <xf numFmtId="200" fontId="50" fillId="0" borderId="0" applyFill="0" applyBorder="0" applyAlignment="0"/>
    <xf numFmtId="201" fontId="109" fillId="0" borderId="0" applyFill="0" applyBorder="0" applyAlignment="0"/>
    <xf numFmtId="202" fontId="50" fillId="0" borderId="0" applyFill="0" applyBorder="0" applyAlignment="0"/>
    <xf numFmtId="179" fontId="109" fillId="0" borderId="0" applyFill="0" applyBorder="0" applyAlignment="0"/>
    <xf numFmtId="203" fontId="50" fillId="0" borderId="0" applyFill="0" applyBorder="0" applyAlignment="0"/>
    <xf numFmtId="189" fontId="112" fillId="0" borderId="0"/>
    <xf numFmtId="204" fontId="50" fillId="0" borderId="0" applyFill="0" applyBorder="0" applyAlignment="0"/>
    <xf numFmtId="189" fontId="112" fillId="0" borderId="0"/>
    <xf numFmtId="205" fontId="50" fillId="0" borderId="0" applyFill="0" applyBorder="0" applyAlignment="0"/>
    <xf numFmtId="189" fontId="112" fillId="0" borderId="0"/>
    <xf numFmtId="200" fontId="50" fillId="0" borderId="0" applyFill="0" applyBorder="0" applyAlignment="0"/>
    <xf numFmtId="189" fontId="12" fillId="0" borderId="0"/>
    <xf numFmtId="206" fontId="50" fillId="0" borderId="0" applyFill="0" applyBorder="0" applyAlignment="0"/>
    <xf numFmtId="189" fontId="112" fillId="0" borderId="0"/>
    <xf numFmtId="202" fontId="50" fillId="0" borderId="0" applyFill="0" applyBorder="0" applyAlignment="0"/>
    <xf numFmtId="179" fontId="39" fillId="18" borderId="2"/>
    <xf numFmtId="189" fontId="12" fillId="0" borderId="0"/>
    <xf numFmtId="37" fontId="113" fillId="23" borderId="11">
      <alignment horizontal="center" vertical="center"/>
    </xf>
    <xf numFmtId="0" fontId="114" fillId="0" borderId="11">
      <alignment horizontal="left" vertical="center"/>
    </xf>
    <xf numFmtId="189" fontId="13" fillId="0" borderId="0" applyFont="0" applyFill="0" applyBorder="0" applyAlignment="0" applyProtection="0"/>
    <xf numFmtId="189" fontId="112" fillId="0" borderId="0" applyFont="0" applyFill="0" applyBorder="0" applyAlignment="0" applyProtection="0"/>
    <xf numFmtId="197" fontId="109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174" fontId="1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ont="0" applyFill="0" applyBorder="0" applyAlignment="0" applyProtection="0"/>
    <xf numFmtId="207" fontId="13" fillId="0" borderId="0" applyFont="0" applyFill="0" applyBorder="0" applyAlignment="0" applyProtection="0"/>
    <xf numFmtId="200" fontId="112" fillId="0" borderId="0" applyFont="0" applyFill="0" applyBorder="0" applyAlignment="0" applyProtection="0"/>
    <xf numFmtId="189" fontId="115" fillId="0" borderId="0"/>
    <xf numFmtId="189" fontId="112" fillId="0" borderId="0"/>
    <xf numFmtId="189" fontId="112" fillId="0" borderId="0"/>
    <xf numFmtId="167" fontId="35" fillId="0" borderId="0" applyFont="0" applyFill="0" applyBorder="0" applyAlignment="0" applyProtection="0"/>
    <xf numFmtId="167" fontId="8" fillId="0" borderId="0" applyFont="0" applyFill="0" applyBorder="0" applyAlignment="0" applyProtection="0"/>
    <xf numFmtId="189" fontId="112" fillId="0" borderId="0"/>
    <xf numFmtId="189" fontId="80" fillId="0" borderId="0">
      <alignment horizontal="left" indent="3"/>
    </xf>
    <xf numFmtId="174" fontId="13" fillId="0" borderId="0" applyFont="0" applyFill="0" applyBorder="0" applyAlignment="0" applyProtection="0"/>
    <xf numFmtId="189" fontId="80" fillId="0" borderId="0">
      <alignment horizontal="left" indent="5"/>
    </xf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2" fontId="38" fillId="0" borderId="0" applyFont="0" applyFill="0" applyBorder="0" applyAlignment="0" applyProtection="0"/>
    <xf numFmtId="20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4" fontId="27" fillId="0" borderId="0">
      <alignment vertical="top"/>
    </xf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14" fontId="50" fillId="0" borderId="0" applyFill="0" applyBorder="0" applyAlignment="0"/>
    <xf numFmtId="202" fontId="112" fillId="0" borderId="0" applyFont="0" applyFill="0" applyBorder="0" applyAlignment="0" applyProtection="0"/>
    <xf numFmtId="38" fontId="13" fillId="0" borderId="62">
      <alignment vertical="center"/>
    </xf>
    <xf numFmtId="209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178" fontId="41" fillId="0" borderId="0">
      <alignment vertical="top"/>
    </xf>
    <xf numFmtId="0" fontId="40" fillId="0" borderId="0" applyFill="0" applyBorder="0" applyProtection="0">
      <alignment vertical="center"/>
    </xf>
    <xf numFmtId="0" fontId="49" fillId="0" borderId="0" applyNumberFormat="0" applyFill="0" applyBorder="0" applyAlignment="0" applyProtection="0"/>
    <xf numFmtId="0" fontId="8" fillId="0" borderId="0"/>
    <xf numFmtId="0" fontId="8" fillId="0" borderId="0"/>
    <xf numFmtId="183" fontId="27" fillId="0" borderId="0" applyFont="0" applyFill="0" applyBorder="0" applyAlignment="0" applyProtection="0"/>
    <xf numFmtId="189" fontId="112" fillId="0" borderId="0"/>
    <xf numFmtId="0" fontId="40" fillId="0" borderId="63" applyNumberFormat="0" applyFont="0" applyFill="0" applyAlignment="0" applyProtection="0"/>
    <xf numFmtId="14" fontId="50" fillId="0" borderId="0" applyFill="0" applyBorder="0" applyAlignment="0"/>
    <xf numFmtId="0" fontId="7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38" fontId="41" fillId="0" borderId="0">
      <alignment vertical="top"/>
    </xf>
    <xf numFmtId="38" fontId="41" fillId="0" borderId="0">
      <alignment vertical="top"/>
    </xf>
    <xf numFmtId="189" fontId="118" fillId="95" borderId="0" applyNumberFormat="0" applyBorder="0" applyAlignment="0" applyProtection="0"/>
    <xf numFmtId="189" fontId="118" fillId="96" borderId="0" applyNumberFormat="0" applyBorder="0" applyAlignment="0" applyProtection="0"/>
    <xf numFmtId="189" fontId="118" fillId="97" borderId="0" applyNumberFormat="0" applyBorder="0" applyAlignment="0" applyProtection="0"/>
    <xf numFmtId="197" fontId="109" fillId="0" borderId="0" applyFill="0" applyBorder="0" applyAlignment="0"/>
    <xf numFmtId="168" fontId="119" fillId="0" borderId="0" applyFill="0" applyBorder="0" applyAlignment="0" applyProtection="0"/>
    <xf numFmtId="179" fontId="109" fillId="0" borderId="0" applyFill="0" applyBorder="0" applyAlignment="0"/>
    <xf numFmtId="197" fontId="109" fillId="0" borderId="0" applyFill="0" applyBorder="0" applyAlignment="0"/>
    <xf numFmtId="0" fontId="118" fillId="98" borderId="0" applyNumberFormat="0" applyBorder="0" applyAlignment="0" applyProtection="0"/>
    <xf numFmtId="0" fontId="118" fillId="98" borderId="0" applyNumberFormat="0" applyBorder="0" applyAlignment="0" applyProtection="0"/>
    <xf numFmtId="0" fontId="118" fillId="98" borderId="0" applyNumberFormat="0" applyBorder="0" applyAlignment="0" applyProtection="0"/>
    <xf numFmtId="0" fontId="118" fillId="98" borderId="0" applyNumberFormat="0" applyBorder="0" applyAlignment="0" applyProtection="0"/>
    <xf numFmtId="0" fontId="118" fillId="98" borderId="0" applyNumberFormat="0" applyBorder="0" applyAlignment="0" applyProtection="0"/>
    <xf numFmtId="0" fontId="118" fillId="95" borderId="0" applyNumberFormat="0" applyBorder="0" applyAlignment="0" applyProtection="0"/>
    <xf numFmtId="201" fontId="109" fillId="0" borderId="0" applyFill="0" applyBorder="0" applyAlignment="0"/>
    <xf numFmtId="0" fontId="118" fillId="99" borderId="0" applyNumberFormat="0" applyBorder="0" applyAlignment="0" applyProtection="0"/>
    <xf numFmtId="0" fontId="118" fillId="99" borderId="0" applyNumberFormat="0" applyBorder="0" applyAlignment="0" applyProtection="0"/>
    <xf numFmtId="0" fontId="118" fillId="99" borderId="0" applyNumberFormat="0" applyBorder="0" applyAlignment="0" applyProtection="0"/>
    <xf numFmtId="0" fontId="118" fillId="99" borderId="0" applyNumberFormat="0" applyBorder="0" applyAlignment="0" applyProtection="0"/>
    <xf numFmtId="0" fontId="118" fillId="99" borderId="0" applyNumberFormat="0" applyBorder="0" applyAlignment="0" applyProtection="0"/>
    <xf numFmtId="0" fontId="118" fillId="96" borderId="0" applyNumberFormat="0" applyBorder="0" applyAlignment="0" applyProtection="0"/>
    <xf numFmtId="179" fontId="109" fillId="0" borderId="0" applyFill="0" applyBorder="0" applyAlignment="0"/>
    <xf numFmtId="0" fontId="118" fillId="97" borderId="0" applyNumberFormat="0" applyBorder="0" applyAlignment="0" applyProtection="0"/>
    <xf numFmtId="37" fontId="12" fillId="0" borderId="0"/>
    <xf numFmtId="200" fontId="120" fillId="0" borderId="0" applyFill="0" applyBorder="0" applyAlignment="0"/>
    <xf numFmtId="189" fontId="112" fillId="0" borderId="0"/>
    <xf numFmtId="202" fontId="120" fillId="0" borderId="0" applyFill="0" applyBorder="0" applyAlignment="0"/>
    <xf numFmtId="0" fontId="121" fillId="0" borderId="0">
      <alignment vertical="center"/>
    </xf>
    <xf numFmtId="200" fontId="120" fillId="0" borderId="0" applyFill="0" applyBorder="0" applyAlignment="0"/>
    <xf numFmtId="189" fontId="12" fillId="0" borderId="28"/>
    <xf numFmtId="206" fontId="120" fillId="0" borderId="0" applyFill="0" applyBorder="0" applyAlignment="0"/>
    <xf numFmtId="0" fontId="122" fillId="0" borderId="0" applyFill="0" applyBorder="0" applyProtection="0">
      <alignment horizontal="left"/>
    </xf>
    <xf numFmtId="202" fontId="120" fillId="0" borderId="0" applyFill="0" applyBorder="0" applyAlignment="0"/>
    <xf numFmtId="168" fontId="29" fillId="0" borderId="0" applyFill="0" applyBorder="0" applyAlignment="0" applyProtection="0"/>
    <xf numFmtId="0" fontId="22" fillId="0" borderId="0" applyFont="0" applyFill="0" applyBorder="0" applyAlignment="0" applyProtection="0"/>
    <xf numFmtId="189" fontId="12" fillId="0" borderId="0" applyNumberFormat="0" applyFont="0">
      <alignment wrapText="1"/>
    </xf>
    <xf numFmtId="168" fontId="123" fillId="0" borderId="0" applyFill="0" applyBorder="0" applyAlignment="0" applyProtection="0"/>
    <xf numFmtId="168" fontId="119" fillId="0" borderId="0" applyFill="0" applyBorder="0" applyAlignment="0" applyProtection="0"/>
    <xf numFmtId="168" fontId="124" fillId="0" borderId="0" applyFill="0" applyBorder="0" applyAlignment="0" applyProtection="0"/>
    <xf numFmtId="168" fontId="29" fillId="0" borderId="0" applyFill="0" applyBorder="0" applyAlignment="0" applyProtection="0"/>
    <xf numFmtId="168" fontId="125" fillId="0" borderId="0" applyFill="0" applyBorder="0" applyAlignment="0" applyProtection="0"/>
    <xf numFmtId="168" fontId="123" fillId="0" borderId="0" applyFill="0" applyBorder="0" applyAlignment="0" applyProtection="0"/>
    <xf numFmtId="168" fontId="126" fillId="0" borderId="0" applyFill="0" applyBorder="0" applyAlignment="0" applyProtection="0"/>
    <xf numFmtId="168" fontId="124" fillId="0" borderId="0" applyFill="0" applyBorder="0" applyAlignment="0" applyProtection="0"/>
    <xf numFmtId="168" fontId="127" fillId="0" borderId="0" applyFill="0" applyBorder="0" applyAlignment="0" applyProtection="0"/>
    <xf numFmtId="168" fontId="125" fillId="0" borderId="0" applyFill="0" applyBorder="0" applyAlignment="0" applyProtection="0"/>
    <xf numFmtId="2" fontId="38" fillId="0" borderId="0" applyFont="0" applyFill="0" applyBorder="0" applyAlignment="0" applyProtection="0"/>
    <xf numFmtId="168" fontId="126" fillId="0" borderId="0" applyFill="0" applyBorder="0" applyAlignment="0" applyProtection="0"/>
    <xf numFmtId="0" fontId="77" fillId="6" borderId="0" applyNumberFormat="0" applyBorder="0" applyAlignment="0" applyProtection="0"/>
    <xf numFmtId="168" fontId="127" fillId="0" borderId="0" applyFill="0" applyBorder="0" applyAlignment="0" applyProtection="0"/>
    <xf numFmtId="0" fontId="43" fillId="0" borderId="0">
      <alignment vertical="top"/>
    </xf>
    <xf numFmtId="0" fontId="61" fillId="0" borderId="7" applyNumberFormat="0" applyFill="0" applyAlignment="0" applyProtection="0"/>
    <xf numFmtId="211" fontId="26" fillId="29" borderId="11" applyBorder="0">
      <alignment horizontal="center" vertical="center"/>
    </xf>
    <xf numFmtId="189" fontId="112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4" fillId="0" borderId="0"/>
    <xf numFmtId="189" fontId="12" fillId="0" borderId="0"/>
    <xf numFmtId="170" fontId="112" fillId="3" borderId="11" applyNumberFormat="0" applyFont="0" applyBorder="0" applyAlignment="0" applyProtection="0"/>
    <xf numFmtId="0" fontId="40" fillId="0" borderId="0" applyFont="0" applyFill="0" applyBorder="0" applyAlignment="0" applyProtection="0">
      <alignment horizontal="right"/>
    </xf>
    <xf numFmtId="212" fontId="128" fillId="3" borderId="0" applyNumberFormat="0" applyFont="0" applyAlignment="0"/>
    <xf numFmtId="0" fontId="62" fillId="0" borderId="8" applyNumberFormat="0" applyFill="0" applyAlignment="0" applyProtection="0"/>
    <xf numFmtId="0" fontId="105" fillId="85" borderId="0" applyNumberFormat="0" applyBorder="0" applyAlignment="0" applyProtection="0"/>
    <xf numFmtId="0" fontId="105" fillId="85" borderId="0" applyNumberFormat="0" applyBorder="0" applyAlignment="0" applyProtection="0"/>
    <xf numFmtId="0" fontId="105" fillId="85" borderId="0" applyNumberFormat="0" applyBorder="0" applyAlignment="0" applyProtection="0"/>
    <xf numFmtId="0" fontId="105" fillId="85" borderId="0" applyNumberFormat="0" applyBorder="0" applyAlignment="0" applyProtection="0"/>
    <xf numFmtId="0" fontId="129" fillId="0" borderId="0" applyProtection="0">
      <alignment horizontal="right"/>
    </xf>
    <xf numFmtId="189" fontId="130" fillId="0" borderId="18" applyNumberFormat="0" applyAlignment="0" applyProtection="0">
      <alignment horizontal="left" vertical="center"/>
    </xf>
    <xf numFmtId="189" fontId="130" fillId="0" borderId="32">
      <alignment horizontal="left" vertical="center"/>
    </xf>
    <xf numFmtId="2" fontId="131" fillId="100" borderId="0" applyAlignment="0">
      <alignment horizontal="right"/>
      <protection locked="0"/>
    </xf>
    <xf numFmtId="189" fontId="132" fillId="0" borderId="0"/>
    <xf numFmtId="38" fontId="46" fillId="0" borderId="0">
      <alignment vertical="top"/>
    </xf>
    <xf numFmtId="38" fontId="46" fillId="0" borderId="0">
      <alignment vertical="top"/>
    </xf>
    <xf numFmtId="0" fontId="130" fillId="0" borderId="18" applyNumberFormat="0" applyAlignment="0" applyProtection="0">
      <alignment horizontal="left" vertical="center"/>
    </xf>
    <xf numFmtId="189" fontId="130" fillId="0" borderId="0"/>
    <xf numFmtId="0" fontId="130" fillId="0" borderId="32">
      <alignment horizontal="left" vertical="center"/>
    </xf>
    <xf numFmtId="0" fontId="61" fillId="0" borderId="7" applyNumberFormat="0" applyFill="0" applyAlignment="0" applyProtection="0"/>
    <xf numFmtId="0" fontId="63" fillId="0" borderId="0" applyNumberFormat="0" applyFill="0" applyBorder="0" applyAlignment="0" applyProtection="0"/>
    <xf numFmtId="0" fontId="62" fillId="0" borderId="8" applyNumberFormat="0" applyFill="0" applyAlignment="0" applyProtection="0"/>
    <xf numFmtId="178" fontId="46" fillId="0" borderId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58" fillId="9" borderId="6" applyNumberFormat="0" applyAlignment="0" applyProtection="0"/>
    <xf numFmtId="189" fontId="80" fillId="0" borderId="0"/>
    <xf numFmtId="189" fontId="80" fillId="0" borderId="0"/>
    <xf numFmtId="189" fontId="133" fillId="0" borderId="0"/>
    <xf numFmtId="178" fontId="31" fillId="0" borderId="0">
      <alignment vertical="top"/>
    </xf>
    <xf numFmtId="189" fontId="80" fillId="101" borderId="11">
      <alignment horizontal="center" vertical="center" wrapText="1"/>
      <protection locked="0"/>
    </xf>
    <xf numFmtId="189" fontId="12" fillId="0" borderId="0">
      <alignment horizontal="center"/>
    </xf>
    <xf numFmtId="189" fontId="134" fillId="0" borderId="0">
      <alignment vertical="center" wrapText="1"/>
    </xf>
    <xf numFmtId="0" fontId="12" fillId="0" borderId="0"/>
    <xf numFmtId="213" fontId="135" fillId="0" borderId="11">
      <alignment horizontal="center" vertical="center" wrapText="1"/>
    </xf>
    <xf numFmtId="0" fontId="136" fillId="0" borderId="0" applyFill="0" applyBorder="0" applyProtection="0">
      <alignment vertical="center"/>
    </xf>
    <xf numFmtId="0" fontId="136" fillId="0" borderId="0" applyFill="0" applyBorder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0" fillId="0" borderId="0" applyFill="0" applyBorder="0" applyProtection="0">
      <alignment vertical="center"/>
    </xf>
    <xf numFmtId="0" fontId="136" fillId="0" borderId="0" applyFill="0" applyBorder="0" applyProtection="0">
      <alignment vertical="center"/>
    </xf>
    <xf numFmtId="0" fontId="136" fillId="0" borderId="0" applyFill="0" applyBorder="0" applyProtection="0">
      <alignment vertical="center"/>
    </xf>
    <xf numFmtId="178" fontId="31" fillId="2" borderId="0">
      <alignment vertical="top"/>
    </xf>
    <xf numFmtId="38" fontId="31" fillId="2" borderId="0">
      <alignment vertical="top"/>
    </xf>
    <xf numFmtId="184" fontId="31" fillId="3" borderId="0">
      <alignment vertical="top"/>
    </xf>
    <xf numFmtId="38" fontId="31" fillId="2" borderId="0">
      <alignment vertical="top"/>
    </xf>
    <xf numFmtId="38" fontId="31" fillId="0" borderId="0">
      <alignment vertical="top"/>
    </xf>
    <xf numFmtId="214" fontId="12" fillId="102" borderId="11">
      <alignment vertical="center"/>
    </xf>
    <xf numFmtId="195" fontId="137" fillId="33" borderId="64" applyBorder="0" applyAlignment="0">
      <alignment horizontal="left" indent="1"/>
    </xf>
    <xf numFmtId="189" fontId="112" fillId="0" borderId="0"/>
    <xf numFmtId="0" fontId="70" fillId="43" borderId="0" applyNumberFormat="0" applyBorder="0" applyAlignment="0" applyProtection="0"/>
    <xf numFmtId="197" fontId="109" fillId="0" borderId="0" applyFill="0" applyBorder="0" applyAlignment="0"/>
    <xf numFmtId="179" fontId="109" fillId="0" borderId="0" applyFill="0" applyBorder="0" applyAlignment="0"/>
    <xf numFmtId="0" fontId="74" fillId="0" borderId="16" applyNumberFormat="0" applyFill="0" applyAlignment="0" applyProtection="0"/>
    <xf numFmtId="0" fontId="8" fillId="0" borderId="0"/>
    <xf numFmtId="38" fontId="31" fillId="0" borderId="0">
      <alignment vertical="top"/>
    </xf>
    <xf numFmtId="197" fontId="109" fillId="0" borderId="0" applyFill="0" applyBorder="0" applyAlignment="0"/>
    <xf numFmtId="201" fontId="109" fillId="0" borderId="0" applyFill="0" applyBorder="0" applyAlignment="0"/>
    <xf numFmtId="179" fontId="109" fillId="0" borderId="0" applyFill="0" applyBorder="0" applyAlignment="0"/>
    <xf numFmtId="189" fontId="12" fillId="0" borderId="0">
      <alignment horizontal="center"/>
    </xf>
    <xf numFmtId="200" fontId="138" fillId="0" borderId="0" applyFill="0" applyBorder="0" applyAlignment="0"/>
    <xf numFmtId="209" fontId="139" fillId="0" borderId="0" applyFont="0" applyFill="0" applyBorder="0" applyAlignment="0" applyProtection="0"/>
    <xf numFmtId="202" fontId="138" fillId="0" borderId="0" applyFill="0" applyBorder="0" applyAlignment="0"/>
    <xf numFmtId="210" fontId="139" fillId="0" borderId="0" applyFont="0" applyFill="0" applyBorder="0" applyAlignment="0" applyProtection="0"/>
    <xf numFmtId="200" fontId="138" fillId="0" borderId="0" applyFill="0" applyBorder="0" applyAlignment="0"/>
    <xf numFmtId="209" fontId="139" fillId="0" borderId="0" applyFont="0" applyFill="0" applyBorder="0" applyAlignment="0" applyProtection="0"/>
    <xf numFmtId="206" fontId="138" fillId="0" borderId="0" applyFill="0" applyBorder="0" applyAlignment="0"/>
    <xf numFmtId="210" fontId="139" fillId="0" borderId="0" applyFont="0" applyFill="0" applyBorder="0" applyAlignment="0" applyProtection="0"/>
    <xf numFmtId="202" fontId="13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0"/>
    <xf numFmtId="215" fontId="140" fillId="0" borderId="11">
      <alignment horizontal="right"/>
      <protection locked="0"/>
    </xf>
    <xf numFmtId="216" fontId="139" fillId="0" borderId="0" applyFont="0" applyFill="0" applyBorder="0" applyAlignment="0" applyProtection="0"/>
    <xf numFmtId="217" fontId="139" fillId="0" borderId="0" applyFont="0" applyFill="0" applyBorder="0" applyAlignment="0" applyProtection="0"/>
    <xf numFmtId="216" fontId="139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40" fillId="0" borderId="0" applyFill="0" applyBorder="0" applyProtection="0">
      <alignment vertical="center"/>
    </xf>
    <xf numFmtId="0" fontId="40" fillId="0" borderId="0" applyFont="0" applyFill="0" applyBorder="0" applyAlignment="0" applyProtection="0">
      <alignment horizontal="right"/>
    </xf>
    <xf numFmtId="3" fontId="8" fillId="0" borderId="37" applyFont="0" applyBorder="0">
      <alignment horizontal="center" vertical="center"/>
    </xf>
    <xf numFmtId="189" fontId="10" fillId="2" borderId="11" applyFont="0" applyBorder="0" applyAlignment="0">
      <alignment horizontal="center" vertical="center"/>
    </xf>
    <xf numFmtId="0" fontId="13" fillId="0" borderId="65"/>
    <xf numFmtId="218" fontId="8" fillId="0" borderId="0"/>
    <xf numFmtId="0" fontId="49" fillId="0" borderId="0" applyNumberFormat="0" applyFill="0" applyBorder="0" applyAlignment="0" applyProtection="0"/>
    <xf numFmtId="0" fontId="8" fillId="0" borderId="0"/>
    <xf numFmtId="0" fontId="49" fillId="0" borderId="0" applyNumberFormat="0" applyFill="0" applyBorder="0" applyAlignment="0" applyProtection="0"/>
    <xf numFmtId="0" fontId="141" fillId="90" borderId="0" applyNumberFormat="0" applyBorder="0" applyAlignment="0" applyProtection="0"/>
    <xf numFmtId="0" fontId="141" fillId="90" borderId="0" applyNumberFormat="0" applyBorder="0" applyAlignment="0" applyProtection="0"/>
    <xf numFmtId="0" fontId="141" fillId="90" borderId="0" applyNumberFormat="0" applyBorder="0" applyAlignment="0" applyProtection="0"/>
    <xf numFmtId="0" fontId="141" fillId="90" borderId="0" applyNumberFormat="0" applyBorder="0" applyAlignment="0" applyProtection="0"/>
    <xf numFmtId="0" fontId="8" fillId="0" borderId="0"/>
    <xf numFmtId="0" fontId="142" fillId="0" borderId="0">
      <alignment horizontal="right"/>
    </xf>
    <xf numFmtId="0" fontId="30" fillId="0" borderId="65"/>
    <xf numFmtId="189" fontId="12" fillId="0" borderId="0"/>
    <xf numFmtId="0" fontId="143" fillId="0" borderId="0"/>
    <xf numFmtId="0" fontId="49" fillId="0" borderId="0" applyNumberFormat="0" applyFill="0" applyBorder="0" applyAlignment="0" applyProtection="0"/>
    <xf numFmtId="0" fontId="40" fillId="0" borderId="0" applyFill="0" applyBorder="0" applyProtection="0">
      <alignment vertical="center"/>
    </xf>
    <xf numFmtId="0" fontId="8" fillId="0" borderId="0"/>
    <xf numFmtId="0" fontId="12" fillId="0" borderId="0"/>
    <xf numFmtId="0" fontId="35" fillId="0" borderId="0"/>
    <xf numFmtId="189" fontId="3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103" borderId="0"/>
    <xf numFmtId="0" fontId="49" fillId="0" borderId="0" applyNumberFormat="0" applyFill="0" applyBorder="0" applyAlignment="0" applyProtection="0"/>
    <xf numFmtId="0" fontId="29" fillId="103" borderId="0"/>
    <xf numFmtId="0" fontId="49" fillId="0" borderId="0" applyNumberFormat="0" applyFill="0" applyBorder="0" applyAlignment="0" applyProtection="0"/>
    <xf numFmtId="0" fontId="8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7" fillId="44" borderId="15" applyNumberFormat="0" applyFont="0" applyAlignment="0" applyProtection="0"/>
    <xf numFmtId="0" fontId="49" fillId="0" borderId="0" applyNumberFormat="0" applyFill="0" applyBorder="0" applyAlignment="0" applyProtection="0"/>
    <xf numFmtId="0" fontId="59" fillId="41" borderId="3" applyNumberFormat="0" applyAlignment="0" applyProtection="0"/>
    <xf numFmtId="0" fontId="49" fillId="0" borderId="0" applyNumberFormat="0" applyFill="0" applyBorder="0" applyAlignment="0" applyProtection="0"/>
    <xf numFmtId="4" fontId="50" fillId="19" borderId="3" applyNumberFormat="0" applyProtection="0">
      <alignment vertical="center"/>
    </xf>
    <xf numFmtId="219" fontId="8" fillId="0" borderId="0" applyFont="0" applyAlignment="0">
      <alignment horizontal="center"/>
    </xf>
    <xf numFmtId="220" fontId="8" fillId="0" borderId="0" applyFont="0" applyFill="0" applyBorder="0" applyAlignment="0" applyProtection="0"/>
    <xf numFmtId="0" fontId="40" fillId="0" borderId="0" applyFill="0" applyBorder="0" applyProtection="0">
      <alignment vertical="center"/>
    </xf>
    <xf numFmtId="0" fontId="35" fillId="0" borderId="0"/>
    <xf numFmtId="221" fontId="8" fillId="0" borderId="0" applyFont="0" applyFill="0" applyBorder="0" applyAlignment="0" applyProtection="0"/>
    <xf numFmtId="0" fontId="11" fillId="0" borderId="0"/>
    <xf numFmtId="189" fontId="144" fillId="0" borderId="0"/>
    <xf numFmtId="4" fontId="51" fillId="19" borderId="3" applyNumberFormat="0" applyProtection="0">
      <alignment vertical="center"/>
    </xf>
    <xf numFmtId="0" fontId="29" fillId="88" borderId="66" applyNumberFormat="0" applyFont="0" applyAlignment="0" applyProtection="0"/>
    <xf numFmtId="0" fontId="29" fillId="44" borderId="15" applyNumberFormat="0" applyFont="0" applyAlignment="0" applyProtection="0"/>
    <xf numFmtId="0" fontId="29" fillId="88" borderId="66" applyNumberFormat="0" applyFont="0" applyAlignment="0" applyProtection="0"/>
    <xf numFmtId="0" fontId="17" fillId="44" borderId="15" applyNumberFormat="0" applyFont="0" applyAlignment="0" applyProtection="0"/>
    <xf numFmtId="0" fontId="29" fillId="88" borderId="66" applyNumberFormat="0" applyFont="0" applyAlignment="0" applyProtection="0"/>
    <xf numFmtId="0" fontId="8" fillId="44" borderId="15" applyNumberFormat="0" applyFont="0" applyAlignment="0" applyProtection="0"/>
    <xf numFmtId="0" fontId="29" fillId="88" borderId="66" applyNumberFormat="0" applyFont="0" applyAlignment="0" applyProtection="0"/>
    <xf numFmtId="189" fontId="144" fillId="0" borderId="0"/>
    <xf numFmtId="222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1" fontId="145" fillId="0" borderId="0" applyProtection="0">
      <alignment horizontal="right" vertical="center"/>
    </xf>
    <xf numFmtId="189" fontId="146" fillId="2" borderId="0">
      <alignment vertical="center"/>
    </xf>
    <xf numFmtId="49" fontId="147" fillId="0" borderId="30" applyFill="0" applyProtection="0">
      <alignment vertical="center"/>
    </xf>
    <xf numFmtId="224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4" fontId="50" fillId="19" borderId="3" applyNumberFormat="0" applyProtection="0">
      <alignment horizontal="left" vertical="center" indent="1"/>
    </xf>
    <xf numFmtId="225" fontId="13" fillId="0" borderId="0" applyFont="0" applyFill="0" applyBorder="0" applyAlignment="0" applyProtection="0"/>
    <xf numFmtId="37" fontId="148" fillId="19" borderId="14"/>
    <xf numFmtId="37" fontId="148" fillId="19" borderId="14"/>
    <xf numFmtId="226" fontId="13" fillId="0" borderId="0" applyFill="0" applyBorder="0" applyAlignment="0"/>
    <xf numFmtId="205" fontId="112" fillId="0" borderId="0" applyFont="0" applyFill="0" applyBorder="0" applyAlignment="0" applyProtection="0"/>
    <xf numFmtId="227" fontId="13" fillId="0" borderId="0" applyFill="0" applyBorder="0" applyAlignment="0"/>
    <xf numFmtId="228" fontId="11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226" fontId="13" fillId="0" borderId="0" applyFill="0" applyBorder="0" applyAlignment="0"/>
    <xf numFmtId="0" fontId="40" fillId="0" borderId="0" applyFill="0" applyBorder="0" applyProtection="0">
      <alignment vertical="center"/>
    </xf>
    <xf numFmtId="0" fontId="11" fillId="0" borderId="0"/>
    <xf numFmtId="208" fontId="13" fillId="0" borderId="0" applyFill="0" applyBorder="0" applyAlignment="0"/>
    <xf numFmtId="227" fontId="13" fillId="0" borderId="0" applyFill="0" applyBorder="0" applyAlignment="0"/>
    <xf numFmtId="189" fontId="112" fillId="0" borderId="0"/>
    <xf numFmtId="200" fontId="56" fillId="0" borderId="0" applyFill="0" applyBorder="0" applyAlignment="0"/>
    <xf numFmtId="229" fontId="149" fillId="0" borderId="67" applyBorder="0">
      <alignment horizontal="right"/>
      <protection locked="0"/>
    </xf>
    <xf numFmtId="202" fontId="56" fillId="0" borderId="0" applyFill="0" applyBorder="0" applyAlignment="0"/>
    <xf numFmtId="189" fontId="12" fillId="0" borderId="0"/>
    <xf numFmtId="200" fontId="56" fillId="0" borderId="0" applyFill="0" applyBorder="0" applyAlignment="0"/>
    <xf numFmtId="189" fontId="150" fillId="0" borderId="0"/>
    <xf numFmtId="206" fontId="56" fillId="0" borderId="0" applyFill="0" applyBorder="0" applyAlignment="0"/>
    <xf numFmtId="49" fontId="151" fillId="0" borderId="11" applyNumberFormat="0">
      <alignment horizontal="left" vertical="center"/>
    </xf>
    <xf numFmtId="202" fontId="56" fillId="0" borderId="0" applyFill="0" applyBorder="0" applyAlignment="0"/>
    <xf numFmtId="214" fontId="78" fillId="102" borderId="11">
      <alignment horizontal="center" vertical="center" wrapText="1"/>
      <protection locked="0"/>
    </xf>
    <xf numFmtId="189" fontId="12" fillId="0" borderId="0">
      <alignment vertical="center"/>
    </xf>
    <xf numFmtId="189" fontId="112" fillId="0" borderId="0"/>
    <xf numFmtId="189" fontId="150" fillId="0" borderId="0"/>
    <xf numFmtId="0" fontId="152" fillId="0" borderId="68">
      <alignment vertical="center"/>
    </xf>
    <xf numFmtId="189" fontId="12" fillId="0" borderId="0"/>
    <xf numFmtId="189" fontId="153" fillId="104" borderId="0"/>
    <xf numFmtId="49" fontId="154" fillId="104" borderId="0"/>
    <xf numFmtId="49" fontId="155" fillId="104" borderId="69"/>
    <xf numFmtId="49" fontId="155" fillId="104" borderId="0"/>
    <xf numFmtId="189" fontId="153" fillId="47" borderId="69">
      <protection locked="0"/>
    </xf>
    <xf numFmtId="4" fontId="50" fillId="19" borderId="3" applyNumberFormat="0" applyProtection="0">
      <alignment horizontal="left" vertical="center" indent="1"/>
    </xf>
    <xf numFmtId="4" fontId="150" fillId="43" borderId="66" applyNumberFormat="0" applyProtection="0">
      <alignment vertical="center"/>
    </xf>
    <xf numFmtId="4" fontId="150" fillId="43" borderId="66" applyNumberFormat="0" applyProtection="0">
      <alignment vertical="center"/>
    </xf>
    <xf numFmtId="4" fontId="150" fillId="43" borderId="66" applyNumberFormat="0" applyProtection="0">
      <alignment vertical="center"/>
    </xf>
    <xf numFmtId="4" fontId="150" fillId="43" borderId="66" applyNumberFormat="0" applyProtection="0">
      <alignment vertical="center"/>
    </xf>
    <xf numFmtId="4" fontId="150" fillId="43" borderId="66" applyNumberFormat="0" applyProtection="0">
      <alignment vertical="center"/>
    </xf>
    <xf numFmtId="0" fontId="12" fillId="20" borderId="3" applyNumberFormat="0" applyProtection="0">
      <alignment horizontal="left" vertical="center" indent="1"/>
    </xf>
    <xf numFmtId="4" fontId="30" fillId="19" borderId="66" applyNumberFormat="0" applyProtection="0">
      <alignment vertical="center"/>
    </xf>
    <xf numFmtId="4" fontId="30" fillId="19" borderId="66" applyNumberFormat="0" applyProtection="0">
      <alignment vertical="center"/>
    </xf>
    <xf numFmtId="4" fontId="30" fillId="19" borderId="66" applyNumberFormat="0" applyProtection="0">
      <alignment vertical="center"/>
    </xf>
    <xf numFmtId="4" fontId="30" fillId="19" borderId="66" applyNumberFormat="0" applyProtection="0">
      <alignment vertical="center"/>
    </xf>
    <xf numFmtId="4" fontId="30" fillId="19" borderId="66" applyNumberFormat="0" applyProtection="0">
      <alignment vertical="center"/>
    </xf>
    <xf numFmtId="4" fontId="50" fillId="21" borderId="3" applyNumberFormat="0" applyProtection="0">
      <alignment horizontal="right" vertical="center"/>
    </xf>
    <xf numFmtId="4" fontId="150" fillId="19" borderId="66" applyNumberFormat="0" applyProtection="0">
      <alignment horizontal="left" vertical="center" indent="1"/>
    </xf>
    <xf numFmtId="4" fontId="150" fillId="19" borderId="66" applyNumberFormat="0" applyProtection="0">
      <alignment horizontal="left" vertical="center" indent="1"/>
    </xf>
    <xf numFmtId="4" fontId="150" fillId="19" borderId="66" applyNumberFormat="0" applyProtection="0">
      <alignment horizontal="left" vertical="center" indent="1"/>
    </xf>
    <xf numFmtId="4" fontId="150" fillId="19" borderId="66" applyNumberFormat="0" applyProtection="0">
      <alignment horizontal="left" vertical="center" indent="1"/>
    </xf>
    <xf numFmtId="4" fontId="150" fillId="19" borderId="66" applyNumberFormat="0" applyProtection="0">
      <alignment horizontal="left" vertical="center" indent="1"/>
    </xf>
    <xf numFmtId="4" fontId="50" fillId="22" borderId="3" applyNumberFormat="0" applyProtection="0">
      <alignment horizontal="right" vertical="center"/>
    </xf>
    <xf numFmtId="0" fontId="30" fillId="43" borderId="70" applyNumberFormat="0" applyProtection="0">
      <alignment horizontal="left" vertical="top" indent="1"/>
    </xf>
    <xf numFmtId="0" fontId="30" fillId="43" borderId="70" applyNumberFormat="0" applyProtection="0">
      <alignment horizontal="left" vertical="top" indent="1"/>
    </xf>
    <xf numFmtId="0" fontId="30" fillId="43" borderId="70" applyNumberFormat="0" applyProtection="0">
      <alignment horizontal="left" vertical="top" indent="1"/>
    </xf>
    <xf numFmtId="0" fontId="30" fillId="43" borderId="70" applyNumberFormat="0" applyProtection="0">
      <alignment horizontal="left" vertical="top" indent="1"/>
    </xf>
    <xf numFmtId="0" fontId="30" fillId="43" borderId="70" applyNumberFormat="0" applyProtection="0">
      <alignment horizontal="left" vertical="top" indent="1"/>
    </xf>
    <xf numFmtId="4" fontId="50" fillId="23" borderId="3" applyNumberFormat="0" applyProtection="0">
      <alignment horizontal="right" vertical="center"/>
    </xf>
    <xf numFmtId="4" fontId="150" fillId="16" borderId="66" applyNumberFormat="0" applyProtection="0">
      <alignment horizontal="left" vertical="center" indent="1"/>
    </xf>
    <xf numFmtId="4" fontId="150" fillId="16" borderId="66" applyNumberFormat="0" applyProtection="0">
      <alignment horizontal="left" vertical="center" indent="1"/>
    </xf>
    <xf numFmtId="4" fontId="150" fillId="16" borderId="66" applyNumberFormat="0" applyProtection="0">
      <alignment horizontal="left" vertical="center" indent="1"/>
    </xf>
    <xf numFmtId="4" fontId="150" fillId="16" borderId="66" applyNumberFormat="0" applyProtection="0">
      <alignment horizontal="left" vertical="center" indent="1"/>
    </xf>
    <xf numFmtId="4" fontId="150" fillId="16" borderId="66" applyNumberFormat="0" applyProtection="0">
      <alignment horizontal="left" vertical="center" indent="1"/>
    </xf>
    <xf numFmtId="0" fontId="156" fillId="20" borderId="71" applyNumberFormat="0" applyProtection="0">
      <alignment horizontal="center" vertical="center" wrapText="1"/>
    </xf>
    <xf numFmtId="4" fontId="150" fillId="16" borderId="66" applyNumberFormat="0" applyProtection="0">
      <alignment horizontal="left" vertical="center" indent="1"/>
    </xf>
    <xf numFmtId="4" fontId="50" fillId="24" borderId="3" applyNumberFormat="0" applyProtection="0">
      <alignment horizontal="right" vertical="center"/>
    </xf>
    <xf numFmtId="4" fontId="150" fillId="5" borderId="66" applyNumberFormat="0" applyProtection="0">
      <alignment horizontal="right" vertical="center"/>
    </xf>
    <xf numFmtId="4" fontId="150" fillId="5" borderId="66" applyNumberFormat="0" applyProtection="0">
      <alignment horizontal="right" vertical="center"/>
    </xf>
    <xf numFmtId="4" fontId="150" fillId="5" borderId="66" applyNumberFormat="0" applyProtection="0">
      <alignment horizontal="right" vertical="center"/>
    </xf>
    <xf numFmtId="4" fontId="150" fillId="5" borderId="66" applyNumberFormat="0" applyProtection="0">
      <alignment horizontal="right" vertical="center"/>
    </xf>
    <xf numFmtId="4" fontId="150" fillId="5" borderId="66" applyNumberFormat="0" applyProtection="0">
      <alignment horizontal="right" vertical="center"/>
    </xf>
    <xf numFmtId="4" fontId="50" fillId="25" borderId="3" applyNumberFormat="0" applyProtection="0">
      <alignment horizontal="right" vertical="center"/>
    </xf>
    <xf numFmtId="4" fontId="150" fillId="105" borderId="66" applyNumberFormat="0" applyProtection="0">
      <alignment horizontal="right" vertical="center"/>
    </xf>
    <xf numFmtId="4" fontId="150" fillId="105" borderId="66" applyNumberFormat="0" applyProtection="0">
      <alignment horizontal="right" vertical="center"/>
    </xf>
    <xf numFmtId="4" fontId="150" fillId="105" borderId="66" applyNumberFormat="0" applyProtection="0">
      <alignment horizontal="right" vertical="center"/>
    </xf>
    <xf numFmtId="4" fontId="150" fillId="105" borderId="66" applyNumberFormat="0" applyProtection="0">
      <alignment horizontal="right" vertical="center"/>
    </xf>
    <xf numFmtId="4" fontId="150" fillId="105" borderId="66" applyNumberFormat="0" applyProtection="0">
      <alignment horizontal="right" vertical="center"/>
    </xf>
    <xf numFmtId="4" fontId="50" fillId="26" borderId="3" applyNumberFormat="0" applyProtection="0">
      <alignment horizontal="right" vertical="center"/>
    </xf>
    <xf numFmtId="4" fontId="150" fillId="38" borderId="59" applyNumberFormat="0" applyProtection="0">
      <alignment horizontal="right" vertical="center"/>
    </xf>
    <xf numFmtId="4" fontId="150" fillId="38" borderId="59" applyNumberFormat="0" applyProtection="0">
      <alignment horizontal="right" vertical="center"/>
    </xf>
    <xf numFmtId="4" fontId="150" fillId="38" borderId="59" applyNumberFormat="0" applyProtection="0">
      <alignment horizontal="right" vertical="center"/>
    </xf>
    <xf numFmtId="4" fontId="150" fillId="38" borderId="59" applyNumberFormat="0" applyProtection="0">
      <alignment horizontal="right" vertical="center"/>
    </xf>
    <xf numFmtId="4" fontId="150" fillId="38" borderId="59" applyNumberFormat="0" applyProtection="0">
      <alignment horizontal="right" vertical="center"/>
    </xf>
    <xf numFmtId="4" fontId="50" fillId="27" borderId="3" applyNumberFormat="0" applyProtection="0">
      <alignment horizontal="right" vertical="center"/>
    </xf>
    <xf numFmtId="4" fontId="150" fillId="13" borderId="66" applyNumberFormat="0" applyProtection="0">
      <alignment horizontal="right" vertical="center"/>
    </xf>
    <xf numFmtId="4" fontId="150" fillId="13" borderId="66" applyNumberFormat="0" applyProtection="0">
      <alignment horizontal="right" vertical="center"/>
    </xf>
    <xf numFmtId="4" fontId="150" fillId="13" borderId="66" applyNumberFormat="0" applyProtection="0">
      <alignment horizontal="right" vertical="center"/>
    </xf>
    <xf numFmtId="4" fontId="150" fillId="13" borderId="66" applyNumberFormat="0" applyProtection="0">
      <alignment horizontal="right" vertical="center"/>
    </xf>
    <xf numFmtId="4" fontId="150" fillId="13" borderId="66" applyNumberFormat="0" applyProtection="0">
      <alignment horizontal="right" vertical="center"/>
    </xf>
    <xf numFmtId="4" fontId="50" fillId="28" borderId="3" applyNumberFormat="0" applyProtection="0">
      <alignment horizontal="right" vertical="center"/>
    </xf>
    <xf numFmtId="4" fontId="150" fillId="17" borderId="66" applyNumberFormat="0" applyProtection="0">
      <alignment horizontal="right" vertical="center"/>
    </xf>
    <xf numFmtId="4" fontId="150" fillId="17" borderId="66" applyNumberFormat="0" applyProtection="0">
      <alignment horizontal="right" vertical="center"/>
    </xf>
    <xf numFmtId="4" fontId="150" fillId="17" borderId="66" applyNumberFormat="0" applyProtection="0">
      <alignment horizontal="right" vertical="center"/>
    </xf>
    <xf numFmtId="4" fontId="150" fillId="17" borderId="66" applyNumberFormat="0" applyProtection="0">
      <alignment horizontal="right" vertical="center"/>
    </xf>
    <xf numFmtId="4" fontId="150" fillId="17" borderId="66" applyNumberFormat="0" applyProtection="0">
      <alignment horizontal="right" vertical="center"/>
    </xf>
    <xf numFmtId="4" fontId="50" fillId="29" borderId="3" applyNumberFormat="0" applyProtection="0">
      <alignment horizontal="right" vertical="center"/>
    </xf>
    <xf numFmtId="4" fontId="150" fillId="40" borderId="66" applyNumberFormat="0" applyProtection="0">
      <alignment horizontal="right" vertical="center"/>
    </xf>
    <xf numFmtId="4" fontId="150" fillId="40" borderId="66" applyNumberFormat="0" applyProtection="0">
      <alignment horizontal="right" vertical="center"/>
    </xf>
    <xf numFmtId="4" fontId="150" fillId="40" borderId="66" applyNumberFormat="0" applyProtection="0">
      <alignment horizontal="right" vertical="center"/>
    </xf>
    <xf numFmtId="4" fontId="150" fillId="40" borderId="66" applyNumberFormat="0" applyProtection="0">
      <alignment horizontal="right" vertical="center"/>
    </xf>
    <xf numFmtId="4" fontId="150" fillId="40" borderId="66" applyNumberFormat="0" applyProtection="0">
      <alignment horizontal="right" vertical="center"/>
    </xf>
    <xf numFmtId="4" fontId="52" fillId="30" borderId="3" applyNumberFormat="0" applyProtection="0">
      <alignment horizontal="left" vertical="center" indent="1"/>
    </xf>
    <xf numFmtId="4" fontId="150" fillId="39" borderId="66" applyNumberFormat="0" applyProtection="0">
      <alignment horizontal="right" vertical="center"/>
    </xf>
    <xf numFmtId="4" fontId="150" fillId="39" borderId="66" applyNumberFormat="0" applyProtection="0">
      <alignment horizontal="right" vertical="center"/>
    </xf>
    <xf numFmtId="4" fontId="150" fillId="39" borderId="66" applyNumberFormat="0" applyProtection="0">
      <alignment horizontal="right" vertical="center"/>
    </xf>
    <xf numFmtId="4" fontId="150" fillId="39" borderId="66" applyNumberFormat="0" applyProtection="0">
      <alignment horizontal="right" vertical="center"/>
    </xf>
    <xf numFmtId="4" fontId="150" fillId="39" borderId="66" applyNumberFormat="0" applyProtection="0">
      <alignment horizontal="right" vertical="center"/>
    </xf>
    <xf numFmtId="4" fontId="50" fillId="31" borderId="4" applyNumberFormat="0" applyProtection="0">
      <alignment horizontal="left" vertical="center" indent="1"/>
    </xf>
    <xf numFmtId="4" fontId="150" fillId="106" borderId="66" applyNumberFormat="0" applyProtection="0">
      <alignment horizontal="right" vertical="center"/>
    </xf>
    <xf numFmtId="4" fontId="150" fillId="106" borderId="66" applyNumberFormat="0" applyProtection="0">
      <alignment horizontal="right" vertical="center"/>
    </xf>
    <xf numFmtId="4" fontId="150" fillId="106" borderId="66" applyNumberFormat="0" applyProtection="0">
      <alignment horizontal="right" vertical="center"/>
    </xf>
    <xf numFmtId="4" fontId="150" fillId="106" borderId="66" applyNumberFormat="0" applyProtection="0">
      <alignment horizontal="right" vertical="center"/>
    </xf>
    <xf numFmtId="4" fontId="150" fillId="106" borderId="66" applyNumberFormat="0" applyProtection="0">
      <alignment horizontal="right" vertical="center"/>
    </xf>
    <xf numFmtId="4" fontId="53" fillId="32" borderId="0" applyNumberFormat="0" applyProtection="0">
      <alignment horizontal="left" vertical="center" indent="1"/>
    </xf>
    <xf numFmtId="4" fontId="150" fillId="12" borderId="66" applyNumberFormat="0" applyProtection="0">
      <alignment horizontal="right" vertical="center"/>
    </xf>
    <xf numFmtId="4" fontId="150" fillId="12" borderId="66" applyNumberFormat="0" applyProtection="0">
      <alignment horizontal="right" vertical="center"/>
    </xf>
    <xf numFmtId="4" fontId="150" fillId="12" borderId="66" applyNumberFormat="0" applyProtection="0">
      <alignment horizontal="right" vertical="center"/>
    </xf>
    <xf numFmtId="4" fontId="150" fillId="12" borderId="66" applyNumberFormat="0" applyProtection="0">
      <alignment horizontal="right" vertical="center"/>
    </xf>
    <xf numFmtId="4" fontId="150" fillId="12" borderId="66" applyNumberFormat="0" applyProtection="0">
      <alignment horizontal="right" vertical="center"/>
    </xf>
    <xf numFmtId="0" fontId="12" fillId="20" borderId="3" applyNumberFormat="0" applyProtection="0">
      <alignment horizontal="left" vertical="center" indent="1"/>
    </xf>
    <xf numFmtId="4" fontId="150" fillId="107" borderId="59" applyNumberFormat="0" applyProtection="0">
      <alignment horizontal="left" vertical="center" indent="1"/>
    </xf>
    <xf numFmtId="4" fontId="150" fillId="107" borderId="59" applyNumberFormat="0" applyProtection="0">
      <alignment horizontal="left" vertical="center" indent="1"/>
    </xf>
    <xf numFmtId="4" fontId="150" fillId="107" borderId="59" applyNumberFormat="0" applyProtection="0">
      <alignment horizontal="left" vertical="center" indent="1"/>
    </xf>
    <xf numFmtId="4" fontId="150" fillId="107" borderId="59" applyNumberFormat="0" applyProtection="0">
      <alignment horizontal="left" vertical="center" indent="1"/>
    </xf>
    <xf numFmtId="4" fontId="150" fillId="107" borderId="59" applyNumberFormat="0" applyProtection="0">
      <alignment horizontal="left" vertical="center" indent="1"/>
    </xf>
    <xf numFmtId="4" fontId="54" fillId="31" borderId="3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4" fontId="54" fillId="33" borderId="3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4" fontId="112" fillId="108" borderId="59" applyNumberFormat="0" applyProtection="0">
      <alignment horizontal="left" vertical="center" indent="1"/>
    </xf>
    <xf numFmtId="0" fontId="12" fillId="33" borderId="3" applyNumberFormat="0" applyProtection="0">
      <alignment horizontal="left" vertical="center" indent="1"/>
    </xf>
    <xf numFmtId="4" fontId="150" fillId="109" borderId="66" applyNumberFormat="0" applyProtection="0">
      <alignment horizontal="right" vertical="center"/>
    </xf>
    <xf numFmtId="4" fontId="150" fillId="109" borderId="66" applyNumberFormat="0" applyProtection="0">
      <alignment horizontal="right" vertical="center"/>
    </xf>
    <xf numFmtId="4" fontId="150" fillId="109" borderId="66" applyNumberFormat="0" applyProtection="0">
      <alignment horizontal="right" vertical="center"/>
    </xf>
    <xf numFmtId="4" fontId="150" fillId="109" borderId="66" applyNumberFormat="0" applyProtection="0">
      <alignment horizontal="right" vertical="center"/>
    </xf>
    <xf numFmtId="4" fontId="150" fillId="109" borderId="66" applyNumberFormat="0" applyProtection="0">
      <alignment horizontal="right" vertical="center"/>
    </xf>
    <xf numFmtId="0" fontId="12" fillId="20" borderId="71" applyNumberFormat="0" applyProtection="0">
      <alignment horizontal="left" vertical="center" indent="1"/>
    </xf>
    <xf numFmtId="0" fontId="12" fillId="33" borderId="3" applyNumberFormat="0" applyProtection="0">
      <alignment horizontal="left" vertical="center" indent="1"/>
    </xf>
    <xf numFmtId="4" fontId="150" fillId="110" borderId="59" applyNumberFormat="0" applyProtection="0">
      <alignment horizontal="left" vertical="center" indent="1"/>
    </xf>
    <xf numFmtId="4" fontId="150" fillId="110" borderId="59" applyNumberFormat="0" applyProtection="0">
      <alignment horizontal="left" vertical="center" indent="1"/>
    </xf>
    <xf numFmtId="4" fontId="150" fillId="110" borderId="59" applyNumberFormat="0" applyProtection="0">
      <alignment horizontal="left" vertical="center" indent="1"/>
    </xf>
    <xf numFmtId="4" fontId="150" fillId="110" borderId="59" applyNumberFormat="0" applyProtection="0">
      <alignment horizontal="left" vertical="center" indent="1"/>
    </xf>
    <xf numFmtId="4" fontId="150" fillId="110" borderId="59" applyNumberFormat="0" applyProtection="0">
      <alignment horizontal="left" vertical="center" indent="1"/>
    </xf>
    <xf numFmtId="4" fontId="157" fillId="31" borderId="71" applyNumberFormat="0" applyProtection="0">
      <alignment horizontal="left" vertical="center" wrapText="1" indent="1"/>
    </xf>
    <xf numFmtId="0" fontId="12" fillId="34" borderId="3" applyNumberFormat="0" applyProtection="0">
      <alignment horizontal="left" vertical="center" indent="1"/>
    </xf>
    <xf numFmtId="4" fontId="150" fillId="109" borderId="59" applyNumberFormat="0" applyProtection="0">
      <alignment horizontal="left" vertical="center" indent="1"/>
    </xf>
    <xf numFmtId="4" fontId="150" fillId="109" borderId="59" applyNumberFormat="0" applyProtection="0">
      <alignment horizontal="left" vertical="center" indent="1"/>
    </xf>
    <xf numFmtId="4" fontId="150" fillId="109" borderId="59" applyNumberFormat="0" applyProtection="0">
      <alignment horizontal="left" vertical="center" indent="1"/>
    </xf>
    <xf numFmtId="4" fontId="150" fillId="109" borderId="59" applyNumberFormat="0" applyProtection="0">
      <alignment horizontal="left" vertical="center" indent="1"/>
    </xf>
    <xf numFmtId="4" fontId="150" fillId="109" borderId="59" applyNumberFormat="0" applyProtection="0">
      <alignment horizontal="left" vertical="center" indent="1"/>
    </xf>
    <xf numFmtId="4" fontId="157" fillId="33" borderId="71" applyNumberFormat="0" applyProtection="0">
      <alignment horizontal="left" vertical="center" wrapText="1" indent="1"/>
    </xf>
    <xf numFmtId="0" fontId="12" fillId="34" borderId="3" applyNumberFormat="0" applyProtection="0">
      <alignment horizontal="left" vertical="center" indent="1"/>
    </xf>
    <xf numFmtId="0" fontId="150" fillId="41" borderId="66" applyNumberFormat="0" applyProtection="0">
      <alignment horizontal="left" vertical="center" indent="1"/>
    </xf>
    <xf numFmtId="0" fontId="150" fillId="41" borderId="66" applyNumberFormat="0" applyProtection="0">
      <alignment horizontal="left" vertical="center" indent="1"/>
    </xf>
    <xf numFmtId="0" fontId="150" fillId="41" borderId="66" applyNumberFormat="0" applyProtection="0">
      <alignment horizontal="left" vertical="center" indent="1"/>
    </xf>
    <xf numFmtId="0" fontId="150" fillId="41" borderId="66" applyNumberFormat="0" applyProtection="0">
      <alignment horizontal="left" vertical="center" indent="1"/>
    </xf>
    <xf numFmtId="0" fontId="150" fillId="41" borderId="66" applyNumberFormat="0" applyProtection="0">
      <alignment horizontal="left" vertical="center" indent="1"/>
    </xf>
    <xf numFmtId="0" fontId="150" fillId="41" borderId="66" applyNumberFormat="0" applyProtection="0">
      <alignment horizontal="left" vertical="center" indent="1"/>
    </xf>
    <xf numFmtId="0" fontId="12" fillId="111" borderId="71" applyNumberFormat="0" applyProtection="0">
      <alignment horizontal="left" vertical="center" wrapText="1" indent="2"/>
    </xf>
    <xf numFmtId="0" fontId="12" fillId="108" borderId="70" applyNumberFormat="0" applyProtection="0">
      <alignment horizontal="left" vertical="center" indent="1"/>
    </xf>
    <xf numFmtId="0" fontId="80" fillId="33" borderId="71" applyNumberFormat="0" applyProtection="0">
      <alignment horizontal="center" vertical="center" wrapText="1"/>
    </xf>
    <xf numFmtId="0" fontId="12" fillId="2" borderId="3" applyNumberFormat="0" applyProtection="0">
      <alignment horizontal="left" vertical="center" indent="1"/>
    </xf>
    <xf numFmtId="0" fontId="29" fillId="108" borderId="70" applyNumberFormat="0" applyProtection="0">
      <alignment horizontal="left" vertical="top" indent="1"/>
    </xf>
    <xf numFmtId="0" fontId="29" fillId="108" borderId="70" applyNumberFormat="0" applyProtection="0">
      <alignment horizontal="left" vertical="top" indent="1"/>
    </xf>
    <xf numFmtId="0" fontId="29" fillId="108" borderId="70" applyNumberFormat="0" applyProtection="0">
      <alignment horizontal="left" vertical="top" indent="1"/>
    </xf>
    <xf numFmtId="0" fontId="29" fillId="108" borderId="70" applyNumberFormat="0" applyProtection="0">
      <alignment horizontal="left" vertical="top" indent="1"/>
    </xf>
    <xf numFmtId="0" fontId="29" fillId="108" borderId="70" applyNumberFormat="0" applyProtection="0">
      <alignment horizontal="left" vertical="top" indent="1"/>
    </xf>
    <xf numFmtId="0" fontId="29" fillId="108" borderId="70" applyNumberFormat="0" applyProtection="0">
      <alignment horizontal="left" vertical="top" indent="1"/>
    </xf>
    <xf numFmtId="0" fontId="29" fillId="108" borderId="70" applyNumberFormat="0" applyProtection="0">
      <alignment horizontal="left" vertical="top" indent="1"/>
    </xf>
    <xf numFmtId="0" fontId="29" fillId="108" borderId="70" applyNumberFormat="0" applyProtection="0">
      <alignment horizontal="left" vertical="top" indent="1"/>
    </xf>
    <xf numFmtId="0" fontId="12" fillId="108" borderId="70" applyNumberFormat="0" applyProtection="0">
      <alignment horizontal="left" vertical="top" indent="1"/>
    </xf>
    <xf numFmtId="0" fontId="12" fillId="2" borderId="3" applyNumberFormat="0" applyProtection="0">
      <alignment horizontal="left" vertical="center" indent="1"/>
    </xf>
    <xf numFmtId="0" fontId="150" fillId="112" borderId="66" applyNumberFormat="0" applyProtection="0">
      <alignment horizontal="left" vertical="center" indent="1"/>
    </xf>
    <xf numFmtId="0" fontId="150" fillId="112" borderId="66" applyNumberFormat="0" applyProtection="0">
      <alignment horizontal="left" vertical="center" indent="1"/>
    </xf>
    <xf numFmtId="0" fontId="150" fillId="112" borderId="66" applyNumberFormat="0" applyProtection="0">
      <alignment horizontal="left" vertical="center" indent="1"/>
    </xf>
    <xf numFmtId="0" fontId="150" fillId="112" borderId="66" applyNumberFormat="0" applyProtection="0">
      <alignment horizontal="left" vertical="center" indent="1"/>
    </xf>
    <xf numFmtId="0" fontId="150" fillId="112" borderId="66" applyNumberFormat="0" applyProtection="0">
      <alignment horizontal="left" vertical="center" indent="1"/>
    </xf>
    <xf numFmtId="0" fontId="150" fillId="112" borderId="66" applyNumberFormat="0" applyProtection="0">
      <alignment horizontal="left" vertical="center" indent="1"/>
    </xf>
    <xf numFmtId="0" fontId="12" fillId="113" borderId="71" applyNumberFormat="0" applyProtection="0">
      <alignment horizontal="left" vertical="center" wrapText="1" indent="4"/>
    </xf>
    <xf numFmtId="0" fontId="12" fillId="109" borderId="70" applyNumberFormat="0" applyProtection="0">
      <alignment horizontal="left" vertical="center" indent="1"/>
    </xf>
    <xf numFmtId="0" fontId="80" fillId="34" borderId="71" applyNumberFormat="0" applyProtection="0">
      <alignment horizontal="center" vertical="center" wrapText="1"/>
    </xf>
    <xf numFmtId="0" fontId="12" fillId="20" borderId="3" applyNumberFormat="0" applyProtection="0">
      <alignment horizontal="left" vertical="center" indent="1"/>
    </xf>
    <xf numFmtId="0" fontId="29" fillId="109" borderId="70" applyNumberFormat="0" applyProtection="0">
      <alignment horizontal="left" vertical="top" indent="1"/>
    </xf>
    <xf numFmtId="0" fontId="29" fillId="109" borderId="70" applyNumberFormat="0" applyProtection="0">
      <alignment horizontal="left" vertical="top" indent="1"/>
    </xf>
    <xf numFmtId="0" fontId="29" fillId="109" borderId="70" applyNumberFormat="0" applyProtection="0">
      <alignment horizontal="left" vertical="top" indent="1"/>
    </xf>
    <xf numFmtId="0" fontId="29" fillId="109" borderId="70" applyNumberFormat="0" applyProtection="0">
      <alignment horizontal="left" vertical="top" indent="1"/>
    </xf>
    <xf numFmtId="0" fontId="29" fillId="109" borderId="70" applyNumberFormat="0" applyProtection="0">
      <alignment horizontal="left" vertical="top" indent="1"/>
    </xf>
    <xf numFmtId="0" fontId="29" fillId="109" borderId="70" applyNumberFormat="0" applyProtection="0">
      <alignment horizontal="left" vertical="top" indent="1"/>
    </xf>
    <xf numFmtId="0" fontId="29" fillId="109" borderId="70" applyNumberFormat="0" applyProtection="0">
      <alignment horizontal="left" vertical="top" indent="1"/>
    </xf>
    <xf numFmtId="0" fontId="29" fillId="109" borderId="70" applyNumberFormat="0" applyProtection="0">
      <alignment horizontal="left" vertical="top" indent="1"/>
    </xf>
    <xf numFmtId="0" fontId="12" fillId="109" borderId="70" applyNumberFormat="0" applyProtection="0">
      <alignment horizontal="left" vertical="top" indent="1"/>
    </xf>
    <xf numFmtId="0" fontId="12" fillId="20" borderId="3" applyNumberFormat="0" applyProtection="0">
      <alignment horizontal="left" vertical="center" indent="1"/>
    </xf>
    <xf numFmtId="0" fontId="150" fillId="10" borderId="66" applyNumberFormat="0" applyProtection="0">
      <alignment horizontal="left" vertical="center" indent="1"/>
    </xf>
    <xf numFmtId="0" fontId="150" fillId="10" borderId="66" applyNumberFormat="0" applyProtection="0">
      <alignment horizontal="left" vertical="center" indent="1"/>
    </xf>
    <xf numFmtId="0" fontId="150" fillId="10" borderId="66" applyNumberFormat="0" applyProtection="0">
      <alignment horizontal="left" vertical="center" indent="1"/>
    </xf>
    <xf numFmtId="0" fontId="150" fillId="10" borderId="66" applyNumberFormat="0" applyProtection="0">
      <alignment horizontal="left" vertical="center" indent="1"/>
    </xf>
    <xf numFmtId="0" fontId="150" fillId="10" borderId="66" applyNumberFormat="0" applyProtection="0">
      <alignment horizontal="left" vertical="center" indent="1"/>
    </xf>
    <xf numFmtId="0" fontId="12" fillId="114" borderId="71" applyNumberFormat="0" applyProtection="0">
      <alignment horizontal="left" vertical="center" wrapText="1" indent="6"/>
    </xf>
    <xf numFmtId="0" fontId="150" fillId="10" borderId="66" applyNumberFormat="0" applyProtection="0">
      <alignment horizontal="left" vertical="center" indent="1"/>
    </xf>
    <xf numFmtId="0" fontId="8" fillId="0" borderId="0"/>
    <xf numFmtId="0" fontId="29" fillId="10" borderId="70" applyNumberFormat="0" applyProtection="0">
      <alignment horizontal="left" vertical="top" indent="1"/>
    </xf>
    <xf numFmtId="0" fontId="29" fillId="10" borderId="70" applyNumberFormat="0" applyProtection="0">
      <alignment horizontal="left" vertical="top" indent="1"/>
    </xf>
    <xf numFmtId="0" fontId="29" fillId="10" borderId="70" applyNumberFormat="0" applyProtection="0">
      <alignment horizontal="left" vertical="top" indent="1"/>
    </xf>
    <xf numFmtId="0" fontId="29" fillId="10" borderId="70" applyNumberFormat="0" applyProtection="0">
      <alignment horizontal="left" vertical="top" indent="1"/>
    </xf>
    <xf numFmtId="0" fontId="29" fillId="10" borderId="70" applyNumberFormat="0" applyProtection="0">
      <alignment horizontal="left" vertical="top" indent="1"/>
    </xf>
    <xf numFmtId="0" fontId="29" fillId="10" borderId="70" applyNumberFormat="0" applyProtection="0">
      <alignment horizontal="left" vertical="top" indent="1"/>
    </xf>
    <xf numFmtId="0" fontId="29" fillId="10" borderId="70" applyNumberFormat="0" applyProtection="0">
      <alignment horizontal="left" vertical="top" indent="1"/>
    </xf>
    <xf numFmtId="0" fontId="29" fillId="10" borderId="70" applyNumberFormat="0" applyProtection="0">
      <alignment horizontal="left" vertical="top" indent="1"/>
    </xf>
    <xf numFmtId="0" fontId="12" fillId="10" borderId="70" applyNumberFormat="0" applyProtection="0">
      <alignment horizontal="left" vertical="top" indent="1"/>
    </xf>
    <xf numFmtId="4" fontId="50" fillId="35" borderId="3" applyNumberFormat="0" applyProtection="0">
      <alignment vertical="center"/>
    </xf>
    <xf numFmtId="0" fontId="150" fillId="110" borderId="66" applyNumberFormat="0" applyProtection="0">
      <alignment horizontal="left" vertical="center" indent="1"/>
    </xf>
    <xf numFmtId="0" fontId="150" fillId="110" borderId="66" applyNumberFormat="0" applyProtection="0">
      <alignment horizontal="left" vertical="center" indent="1"/>
    </xf>
    <xf numFmtId="0" fontId="150" fillId="110" borderId="66" applyNumberFormat="0" applyProtection="0">
      <alignment horizontal="left" vertical="center" indent="1"/>
    </xf>
    <xf numFmtId="0" fontId="150" fillId="110" borderId="66" applyNumberFormat="0" applyProtection="0">
      <alignment horizontal="left" vertical="center" indent="1"/>
    </xf>
    <xf numFmtId="0" fontId="150" fillId="110" borderId="66" applyNumberFormat="0" applyProtection="0">
      <alignment horizontal="left" vertical="center" indent="1"/>
    </xf>
    <xf numFmtId="0" fontId="12" fillId="0" borderId="71" applyNumberFormat="0" applyProtection="0">
      <alignment horizontal="left" vertical="center" indent="1"/>
    </xf>
    <xf numFmtId="0" fontId="150" fillId="110" borderId="66" applyNumberFormat="0" applyProtection="0">
      <alignment horizontal="left" vertical="center" indent="1"/>
    </xf>
    <xf numFmtId="4" fontId="51" fillId="35" borderId="3" applyNumberFormat="0" applyProtection="0">
      <alignment vertical="center"/>
    </xf>
    <xf numFmtId="0" fontId="29" fillId="110" borderId="70" applyNumberFormat="0" applyProtection="0">
      <alignment horizontal="left" vertical="top" indent="1"/>
    </xf>
    <xf numFmtId="0" fontId="29" fillId="110" borderId="70" applyNumberFormat="0" applyProtection="0">
      <alignment horizontal="left" vertical="top" indent="1"/>
    </xf>
    <xf numFmtId="0" fontId="29" fillId="110" borderId="70" applyNumberFormat="0" applyProtection="0">
      <alignment horizontal="left" vertical="top" indent="1"/>
    </xf>
    <xf numFmtId="0" fontId="29" fillId="110" borderId="70" applyNumberFormat="0" applyProtection="0">
      <alignment horizontal="left" vertical="top" indent="1"/>
    </xf>
    <xf numFmtId="0" fontId="29" fillId="110" borderId="70" applyNumberFormat="0" applyProtection="0">
      <alignment horizontal="left" vertical="top" indent="1"/>
    </xf>
    <xf numFmtId="0" fontId="29" fillId="110" borderId="70" applyNumberFormat="0" applyProtection="0">
      <alignment horizontal="left" vertical="top" indent="1"/>
    </xf>
    <xf numFmtId="0" fontId="29" fillId="110" borderId="70" applyNumberFormat="0" applyProtection="0">
      <alignment horizontal="left" vertical="top" indent="1"/>
    </xf>
    <xf numFmtId="0" fontId="29" fillId="110" borderId="70" applyNumberFormat="0" applyProtection="0">
      <alignment horizontal="left" vertical="top" indent="1"/>
    </xf>
    <xf numFmtId="0" fontId="12" fillId="110" borderId="70" applyNumberFormat="0" applyProtection="0">
      <alignment horizontal="left" vertical="top" indent="1"/>
    </xf>
    <xf numFmtId="0" fontId="12" fillId="115" borderId="11" applyNumberFormat="0">
      <protection locked="0"/>
    </xf>
    <xf numFmtId="0" fontId="12" fillId="115" borderId="11" applyNumberFormat="0">
      <protection locked="0"/>
    </xf>
    <xf numFmtId="4" fontId="50" fillId="35" borderId="3" applyNumberFormat="0" applyProtection="0">
      <alignment horizontal="left" vertical="center" indent="1"/>
    </xf>
    <xf numFmtId="0" fontId="29" fillId="115" borderId="72" applyNumberFormat="0">
      <protection locked="0"/>
    </xf>
    <xf numFmtId="0" fontId="29" fillId="115" borderId="72" applyNumberFormat="0">
      <protection locked="0"/>
    </xf>
    <xf numFmtId="0" fontId="29" fillId="115" borderId="72" applyNumberFormat="0">
      <protection locked="0"/>
    </xf>
    <xf numFmtId="0" fontId="29" fillId="115" borderId="72" applyNumberFormat="0">
      <protection locked="0"/>
    </xf>
    <xf numFmtId="0" fontId="29" fillId="115" borderId="72" applyNumberFormat="0">
      <protection locked="0"/>
    </xf>
    <xf numFmtId="0" fontId="29" fillId="115" borderId="72" applyNumberFormat="0">
      <protection locked="0"/>
    </xf>
    <xf numFmtId="0" fontId="29" fillId="115" borderId="72" applyNumberFormat="0">
      <protection locked="0"/>
    </xf>
    <xf numFmtId="0" fontId="29" fillId="115" borderId="72" applyNumberFormat="0">
      <protection locked="0"/>
    </xf>
    <xf numFmtId="0" fontId="12" fillId="115" borderId="11" applyNumberFormat="0">
      <protection locked="0"/>
    </xf>
    <xf numFmtId="0" fontId="158" fillId="108" borderId="73" applyBorder="0"/>
    <xf numFmtId="4" fontId="50" fillId="35" borderId="3" applyNumberFormat="0" applyProtection="0">
      <alignment horizontal="left" vertical="center" indent="1"/>
    </xf>
    <xf numFmtId="4" fontId="159" fillId="44" borderId="70" applyNumberFormat="0" applyProtection="0">
      <alignment vertical="center"/>
    </xf>
    <xf numFmtId="4" fontId="159" fillId="44" borderId="70" applyNumberFormat="0" applyProtection="0">
      <alignment vertical="center"/>
    </xf>
    <xf numFmtId="4" fontId="159" fillId="44" borderId="70" applyNumberFormat="0" applyProtection="0">
      <alignment vertical="center"/>
    </xf>
    <xf numFmtId="4" fontId="159" fillId="44" borderId="70" applyNumberFormat="0" applyProtection="0">
      <alignment vertical="center"/>
    </xf>
    <xf numFmtId="4" fontId="159" fillId="44" borderId="70" applyNumberFormat="0" applyProtection="0">
      <alignment vertical="center"/>
    </xf>
    <xf numFmtId="4" fontId="50" fillId="31" borderId="3" applyNumberFormat="0" applyProtection="0">
      <alignment horizontal="right" vertical="center"/>
    </xf>
    <xf numFmtId="4" fontId="30" fillId="35" borderId="11" applyNumberFormat="0" applyProtection="0">
      <alignment vertical="center"/>
    </xf>
    <xf numFmtId="4" fontId="30" fillId="35" borderId="11" applyNumberFormat="0" applyProtection="0">
      <alignment vertical="center"/>
    </xf>
    <xf numFmtId="4" fontId="30" fillId="35" borderId="11" applyNumberFormat="0" applyProtection="0">
      <alignment vertical="center"/>
    </xf>
    <xf numFmtId="4" fontId="30" fillId="35" borderId="11" applyNumberFormat="0" applyProtection="0">
      <alignment vertical="center"/>
    </xf>
    <xf numFmtId="4" fontId="30" fillId="35" borderId="11" applyNumberFormat="0" applyProtection="0">
      <alignment vertical="center"/>
    </xf>
    <xf numFmtId="4" fontId="30" fillId="35" borderId="11" applyNumberFormat="0" applyProtection="0">
      <alignment vertical="center"/>
    </xf>
    <xf numFmtId="4" fontId="30" fillId="35" borderId="11" applyNumberFormat="0" applyProtection="0">
      <alignment vertical="center"/>
    </xf>
    <xf numFmtId="4" fontId="30" fillId="35" borderId="11" applyNumberFormat="0" applyProtection="0">
      <alignment vertical="center"/>
    </xf>
    <xf numFmtId="4" fontId="30" fillId="35" borderId="11" applyNumberFormat="0" applyProtection="0">
      <alignment vertical="center"/>
    </xf>
    <xf numFmtId="4" fontId="30" fillId="35" borderId="11" applyNumberFormat="0" applyProtection="0">
      <alignment vertical="center"/>
    </xf>
    <xf numFmtId="4" fontId="51" fillId="31" borderId="3" applyNumberFormat="0" applyProtection="0">
      <alignment horizontal="right" vertical="center"/>
    </xf>
    <xf numFmtId="4" fontId="159" fillId="41" borderId="70" applyNumberFormat="0" applyProtection="0">
      <alignment horizontal="left" vertical="center" indent="1"/>
    </xf>
    <xf numFmtId="4" fontId="159" fillId="41" borderId="70" applyNumberFormat="0" applyProtection="0">
      <alignment horizontal="left" vertical="center" indent="1"/>
    </xf>
    <xf numFmtId="4" fontId="159" fillId="41" borderId="70" applyNumberFormat="0" applyProtection="0">
      <alignment horizontal="left" vertical="center" indent="1"/>
    </xf>
    <xf numFmtId="4" fontId="159" fillId="41" borderId="70" applyNumberFormat="0" applyProtection="0">
      <alignment horizontal="left" vertical="center" indent="1"/>
    </xf>
    <xf numFmtId="4" fontId="159" fillId="41" borderId="70" applyNumberFormat="0" applyProtection="0">
      <alignment horizontal="left" vertical="center" indent="1"/>
    </xf>
    <xf numFmtId="0" fontId="12" fillId="20" borderId="3" applyNumberFormat="0" applyProtection="0">
      <alignment horizontal="left" vertical="center" indent="1"/>
    </xf>
    <xf numFmtId="0" fontId="159" fillId="44" borderId="70" applyNumberFormat="0" applyProtection="0">
      <alignment horizontal="left" vertical="top" indent="1"/>
    </xf>
    <xf numFmtId="0" fontId="159" fillId="44" borderId="70" applyNumberFormat="0" applyProtection="0">
      <alignment horizontal="left" vertical="top" indent="1"/>
    </xf>
    <xf numFmtId="0" fontId="159" fillId="44" borderId="70" applyNumberFormat="0" applyProtection="0">
      <alignment horizontal="left" vertical="top" indent="1"/>
    </xf>
    <xf numFmtId="0" fontId="159" fillId="44" borderId="70" applyNumberFormat="0" applyProtection="0">
      <alignment horizontal="left" vertical="top" indent="1"/>
    </xf>
    <xf numFmtId="0" fontId="159" fillId="44" borderId="70" applyNumberFormat="0" applyProtection="0">
      <alignment horizontal="left" vertical="top" indent="1"/>
    </xf>
    <xf numFmtId="0" fontId="12" fillId="20" borderId="3" applyNumberFormat="0" applyProtection="0">
      <alignment horizontal="left" vertical="center" indent="1"/>
    </xf>
    <xf numFmtId="4" fontId="150" fillId="0" borderId="66" applyNumberFormat="0" applyProtection="0">
      <alignment horizontal="right" vertical="center"/>
    </xf>
    <xf numFmtId="4" fontId="150" fillId="0" borderId="66" applyNumberFormat="0" applyProtection="0">
      <alignment horizontal="right" vertical="center"/>
    </xf>
    <xf numFmtId="4" fontId="150" fillId="0" borderId="66" applyNumberFormat="0" applyProtection="0">
      <alignment horizontal="right" vertical="center"/>
    </xf>
    <xf numFmtId="4" fontId="150" fillId="0" borderId="66" applyNumberFormat="0" applyProtection="0">
      <alignment horizontal="right" vertical="center"/>
    </xf>
    <xf numFmtId="4" fontId="150" fillId="0" borderId="66" applyNumberFormat="0" applyProtection="0">
      <alignment horizontal="right" vertical="center"/>
    </xf>
    <xf numFmtId="4" fontId="150" fillId="0" borderId="66" applyNumberFormat="0" applyProtection="0">
      <alignment horizontal="right" vertical="center"/>
    </xf>
    <xf numFmtId="0" fontId="55" fillId="0" borderId="0"/>
    <xf numFmtId="4" fontId="30" fillId="47" borderId="66" applyNumberFormat="0" applyProtection="0">
      <alignment horizontal="right" vertical="center"/>
    </xf>
    <xf numFmtId="4" fontId="30" fillId="47" borderId="66" applyNumberFormat="0" applyProtection="0">
      <alignment horizontal="right" vertical="center"/>
    </xf>
    <xf numFmtId="4" fontId="30" fillId="47" borderId="66" applyNumberFormat="0" applyProtection="0">
      <alignment horizontal="right" vertical="center"/>
    </xf>
    <xf numFmtId="4" fontId="30" fillId="47" borderId="66" applyNumberFormat="0" applyProtection="0">
      <alignment horizontal="right" vertical="center"/>
    </xf>
    <xf numFmtId="4" fontId="30" fillId="47" borderId="66" applyNumberFormat="0" applyProtection="0">
      <alignment horizontal="right" vertical="center"/>
    </xf>
    <xf numFmtId="4" fontId="56" fillId="31" borderId="3" applyNumberFormat="0" applyProtection="0">
      <alignment horizontal="right" vertical="center"/>
    </xf>
    <xf numFmtId="4" fontId="150" fillId="16" borderId="66" applyNumberFormat="0" applyProtection="0">
      <alignment horizontal="left" vertical="center" indent="1"/>
    </xf>
    <xf numFmtId="4" fontId="150" fillId="16" borderId="66" applyNumberFormat="0" applyProtection="0">
      <alignment horizontal="left" vertical="center" indent="1"/>
    </xf>
    <xf numFmtId="4" fontId="150" fillId="16" borderId="66" applyNumberFormat="0" applyProtection="0">
      <alignment horizontal="left" vertical="center" indent="1"/>
    </xf>
    <xf numFmtId="4" fontId="150" fillId="16" borderId="66" applyNumberFormat="0" applyProtection="0">
      <alignment horizontal="left" vertical="center" indent="1"/>
    </xf>
    <xf numFmtId="4" fontId="150" fillId="16" borderId="66" applyNumberFormat="0" applyProtection="0">
      <alignment horizontal="left" vertical="center" indent="1"/>
    </xf>
    <xf numFmtId="4" fontId="150" fillId="16" borderId="66" applyNumberFormat="0" applyProtection="0">
      <alignment horizontal="left" vertical="center" indent="1"/>
    </xf>
    <xf numFmtId="0" fontId="12" fillId="20" borderId="74" applyNumberFormat="0" applyProtection="0">
      <alignment horizontal="left" vertical="center" wrapText="1"/>
    </xf>
    <xf numFmtId="4" fontId="150" fillId="16" borderId="66" applyNumberFormat="0" applyProtection="0">
      <alignment horizontal="left" vertical="center" indent="1"/>
    </xf>
    <xf numFmtId="0" fontId="11" fillId="0" borderId="0"/>
    <xf numFmtId="0" fontId="159" fillId="109" borderId="70" applyNumberFormat="0" applyProtection="0">
      <alignment horizontal="left" vertical="top" indent="1"/>
    </xf>
    <xf numFmtId="0" fontId="159" fillId="109" borderId="70" applyNumberFormat="0" applyProtection="0">
      <alignment horizontal="left" vertical="top" indent="1"/>
    </xf>
    <xf numFmtId="0" fontId="159" fillId="109" borderId="70" applyNumberFormat="0" applyProtection="0">
      <alignment horizontal="left" vertical="top" indent="1"/>
    </xf>
    <xf numFmtId="0" fontId="159" fillId="109" borderId="70" applyNumberFormat="0" applyProtection="0">
      <alignment horizontal="left" vertical="top" indent="1"/>
    </xf>
    <xf numFmtId="0" fontId="159" fillId="109" borderId="70" applyNumberFormat="0" applyProtection="0">
      <alignment horizontal="left" vertical="top" indent="1"/>
    </xf>
    <xf numFmtId="0" fontId="80" fillId="9" borderId="71" applyNumberFormat="0" applyProtection="0">
      <alignment horizontal="center" vertical="center"/>
    </xf>
    <xf numFmtId="178" fontId="57" fillId="36" borderId="0">
      <alignment horizontal="right" vertical="top"/>
    </xf>
    <xf numFmtId="4" fontId="30" fillId="116" borderId="59" applyNumberFormat="0" applyProtection="0">
      <alignment horizontal="left" vertical="center" indent="1"/>
    </xf>
    <xf numFmtId="4" fontId="30" fillId="116" borderId="59" applyNumberFormat="0" applyProtection="0">
      <alignment horizontal="left" vertical="center" indent="1"/>
    </xf>
    <xf numFmtId="4" fontId="30" fillId="116" borderId="59" applyNumberFormat="0" applyProtection="0">
      <alignment horizontal="left" vertical="center" indent="1"/>
    </xf>
    <xf numFmtId="4" fontId="30" fillId="116" borderId="59" applyNumberFormat="0" applyProtection="0">
      <alignment horizontal="left" vertical="center" indent="1"/>
    </xf>
    <xf numFmtId="4" fontId="30" fillId="116" borderId="59" applyNumberFormat="0" applyProtection="0">
      <alignment horizontal="left" vertical="center" indent="1"/>
    </xf>
    <xf numFmtId="0" fontId="160" fillId="0" borderId="0" applyNumberFormat="0" applyProtection="0"/>
    <xf numFmtId="0" fontId="150" fillId="117" borderId="11"/>
    <xf numFmtId="0" fontId="150" fillId="117" borderId="11"/>
    <xf numFmtId="0" fontId="69" fillId="0" borderId="0" applyNumberFormat="0" applyFill="0" applyBorder="0" applyAlignment="0" applyProtection="0"/>
    <xf numFmtId="4" fontId="30" fillId="115" borderId="66" applyNumberFormat="0" applyProtection="0">
      <alignment horizontal="right" vertical="center"/>
    </xf>
    <xf numFmtId="4" fontId="30" fillId="115" borderId="66" applyNumberFormat="0" applyProtection="0">
      <alignment horizontal="right" vertical="center"/>
    </xf>
    <xf numFmtId="4" fontId="30" fillId="115" borderId="66" applyNumberFormat="0" applyProtection="0">
      <alignment horizontal="right" vertical="center"/>
    </xf>
    <xf numFmtId="4" fontId="30" fillId="115" borderId="66" applyNumberFormat="0" applyProtection="0">
      <alignment horizontal="right" vertical="center"/>
    </xf>
    <xf numFmtId="4" fontId="30" fillId="115" borderId="66" applyNumberFormat="0" applyProtection="0">
      <alignment horizontal="right" vertical="center"/>
    </xf>
    <xf numFmtId="189" fontId="153" fillId="104" borderId="0"/>
    <xf numFmtId="189" fontId="155" fillId="45" borderId="0"/>
    <xf numFmtId="189" fontId="155" fillId="29" borderId="0"/>
    <xf numFmtId="189" fontId="155" fillId="24" borderId="0"/>
    <xf numFmtId="189" fontId="161" fillId="0" borderId="0" applyNumberFormat="0" applyFill="0" applyBorder="0" applyAlignment="0" applyProtection="0"/>
    <xf numFmtId="230" fontId="12" fillId="0" borderId="0" applyFont="0" applyFill="0" applyBorder="0" applyAlignment="0" applyProtection="0"/>
    <xf numFmtId="231" fontId="12" fillId="91" borderId="11">
      <alignment vertical="center"/>
    </xf>
    <xf numFmtId="189" fontId="12" fillId="0" borderId="28"/>
    <xf numFmtId="0" fontId="162" fillId="0" borderId="0">
      <alignment horizontal="left" vertical="center" wrapText="1"/>
    </xf>
    <xf numFmtId="232" fontId="163" fillId="0" borderId="11">
      <alignment horizontal="left" vertical="center"/>
      <protection locked="0"/>
    </xf>
    <xf numFmtId="0" fontId="30" fillId="0" borderId="0" applyNumberFormat="0" applyFill="0" applyBorder="0" applyAlignment="0" applyProtection="0"/>
    <xf numFmtId="189" fontId="12" fillId="118" borderId="0"/>
    <xf numFmtId="189" fontId="12" fillId="0" borderId="54"/>
    <xf numFmtId="38" fontId="164" fillId="0" borderId="56" applyBorder="0">
      <alignment horizontal="right"/>
      <protection locked="0"/>
    </xf>
    <xf numFmtId="214" fontId="12" fillId="47" borderId="75" applyNumberFormat="0" applyFont="0" applyAlignment="0">
      <alignment horizontal="left"/>
    </xf>
    <xf numFmtId="0" fontId="165" fillId="0" borderId="0" applyBorder="0" applyProtection="0">
      <alignment vertical="center"/>
    </xf>
    <xf numFmtId="0" fontId="165" fillId="0" borderId="30" applyBorder="0" applyProtection="0">
      <alignment horizontal="right" vertical="center"/>
    </xf>
    <xf numFmtId="0" fontId="11" fillId="0" borderId="0"/>
    <xf numFmtId="0" fontId="65" fillId="0" borderId="12" applyNumberFormat="0" applyFill="0" applyAlignment="0" applyProtection="0"/>
    <xf numFmtId="2" fontId="166" fillId="119" borderId="76" applyProtection="0"/>
    <xf numFmtId="2" fontId="166" fillId="119" borderId="76" applyProtection="0"/>
    <xf numFmtId="2" fontId="167" fillId="0" borderId="0" applyFill="0" applyBorder="0" applyProtection="0"/>
    <xf numFmtId="2" fontId="99" fillId="0" borderId="0" applyFill="0" applyBorder="0" applyProtection="0"/>
    <xf numFmtId="0" fontId="168" fillId="120" borderId="0" applyBorder="0" applyProtection="0">
      <alignment horizontal="centerContinuous" vertical="center"/>
    </xf>
    <xf numFmtId="2" fontId="99" fillId="121" borderId="76" applyProtection="0"/>
    <xf numFmtId="2" fontId="99" fillId="122" borderId="76" applyProtection="0"/>
    <xf numFmtId="2" fontId="99" fillId="123" borderId="76" applyProtection="0"/>
    <xf numFmtId="2" fontId="99" fillId="123" borderId="76" applyProtection="0">
      <alignment horizontal="center"/>
    </xf>
    <xf numFmtId="2" fontId="99" fillId="122" borderId="76" applyProtection="0">
      <alignment horizontal="center"/>
    </xf>
    <xf numFmtId="0" fontId="168" fillId="124" borderId="30" applyBorder="0" applyProtection="0">
      <alignment horizontal="centerContinuous" vertical="center"/>
    </xf>
    <xf numFmtId="0" fontId="169" fillId="0" borderId="0"/>
    <xf numFmtId="38" fontId="57" fillId="36" borderId="0">
      <alignment horizontal="right" vertical="top"/>
    </xf>
    <xf numFmtId="38" fontId="57" fillId="36" borderId="0">
      <alignment horizontal="right" vertical="top"/>
    </xf>
    <xf numFmtId="0" fontId="143" fillId="0" borderId="0"/>
    <xf numFmtId="0" fontId="170" fillId="0" borderId="0" applyFill="0" applyBorder="0" applyProtection="0">
      <alignment horizontal="left"/>
    </xf>
    <xf numFmtId="0" fontId="122" fillId="0" borderId="56" applyFill="0" applyBorder="0" applyProtection="0">
      <alignment horizontal="left" vertical="top"/>
    </xf>
    <xf numFmtId="0" fontId="25" fillId="0" borderId="0">
      <alignment horizontal="centerContinuous"/>
    </xf>
    <xf numFmtId="0" fontId="76" fillId="0" borderId="0" applyNumberFormat="0" applyFill="0" applyBorder="0" applyAlignment="0" applyProtection="0"/>
    <xf numFmtId="189" fontId="112" fillId="0" borderId="0"/>
    <xf numFmtId="0" fontId="171" fillId="0" borderId="56" applyFill="0" applyBorder="0" applyProtection="0"/>
    <xf numFmtId="0" fontId="171" fillId="0" borderId="0"/>
    <xf numFmtId="0" fontId="172" fillId="0" borderId="0" applyFill="0" applyBorder="0" applyProtection="0"/>
    <xf numFmtId="0" fontId="173" fillId="0" borderId="0"/>
    <xf numFmtId="49" fontId="50" fillId="0" borderId="0" applyFill="0" applyBorder="0" applyAlignment="0"/>
    <xf numFmtId="225" fontId="13" fillId="0" borderId="0" applyFill="0" applyBorder="0" applyAlignment="0"/>
    <xf numFmtId="233" fontId="13" fillId="0" borderId="0" applyFill="0" applyBorder="0" applyAlignment="0"/>
    <xf numFmtId="0" fontId="174" fillId="0" borderId="63" applyFill="0" applyBorder="0" applyProtection="0">
      <alignment vertical="center"/>
    </xf>
    <xf numFmtId="189" fontId="112" fillId="0" borderId="0"/>
    <xf numFmtId="0" fontId="175" fillId="0" borderId="0">
      <alignment horizontal="fill"/>
    </xf>
    <xf numFmtId="49" fontId="50" fillId="0" borderId="0" applyFill="0" applyBorder="0" applyAlignment="0"/>
    <xf numFmtId="0" fontId="112" fillId="0" borderId="0"/>
    <xf numFmtId="234" fontId="50" fillId="0" borderId="0" applyFill="0" applyBorder="0" applyAlignment="0"/>
    <xf numFmtId="189" fontId="112" fillId="0" borderId="0"/>
    <xf numFmtId="235" fontId="50" fillId="0" borderId="0" applyFill="0" applyBorder="0" applyAlignment="0"/>
    <xf numFmtId="0" fontId="30" fillId="0" borderId="59">
      <alignment horizontal="left" vertical="top" wrapText="1"/>
    </xf>
    <xf numFmtId="0" fontId="36" fillId="37" borderId="0" applyNumberFormat="0" applyBorder="0" applyAlignment="0" applyProtection="0"/>
    <xf numFmtId="0" fontId="65" fillId="0" borderId="12" applyNumberFormat="0" applyFill="0" applyAlignment="0" applyProtection="0"/>
    <xf numFmtId="0" fontId="36" fillId="37" borderId="0" applyNumberFormat="0" applyBorder="0" applyAlignment="0" applyProtection="0"/>
    <xf numFmtId="189" fontId="12" fillId="2" borderId="0" applyFill="0"/>
    <xf numFmtId="214" fontId="176" fillId="23" borderId="19">
      <alignment horizontal="center" vertical="center"/>
    </xf>
    <xf numFmtId="189" fontId="112" fillId="0" borderId="0"/>
    <xf numFmtId="189" fontId="12" fillId="0" borderId="0">
      <alignment horizontal="center" textRotation="180"/>
    </xf>
    <xf numFmtId="189" fontId="112" fillId="125" borderId="65">
      <alignment vertical="center"/>
      <protection locked="0"/>
    </xf>
    <xf numFmtId="236" fontId="12" fillId="0" borderId="0" applyFont="0" applyFill="0" applyBorder="0" applyAlignment="0" applyProtection="0"/>
    <xf numFmtId="237" fontId="12" fillId="0" borderId="0" applyFont="0" applyFill="0" applyBorder="0" applyAlignment="0" applyProtection="0"/>
    <xf numFmtId="0" fontId="177" fillId="0" borderId="30" applyBorder="0" applyProtection="0">
      <alignment horizontal="right"/>
    </xf>
    <xf numFmtId="214" fontId="12" fillId="126" borderId="11" applyNumberFormat="0" applyFill="0" applyBorder="0" applyProtection="0">
      <alignment vertical="center"/>
      <protection locked="0"/>
    </xf>
    <xf numFmtId="0" fontId="36" fillId="37" borderId="0" applyNumberFormat="0" applyBorder="0" applyAlignment="0" applyProtection="0"/>
    <xf numFmtId="189" fontId="106" fillId="81" borderId="0" applyNumberFormat="0" applyBorder="0" applyAlignment="0" applyProtection="0"/>
    <xf numFmtId="189" fontId="106" fillId="83" borderId="0" applyNumberFormat="0" applyBorder="0" applyAlignment="0" applyProtection="0"/>
    <xf numFmtId="189" fontId="106" fillId="75" borderId="0" applyNumberFormat="0" applyBorder="0" applyAlignment="0" applyProtection="0"/>
    <xf numFmtId="189" fontId="106" fillId="127" borderId="0" applyNumberFormat="0" applyBorder="0" applyAlignment="0" applyProtection="0"/>
    <xf numFmtId="189" fontId="106" fillId="128" borderId="0" applyNumberFormat="0" applyBorder="0" applyAlignment="0" applyProtection="0"/>
    <xf numFmtId="0" fontId="36" fillId="37" borderId="0" applyNumberFormat="0" applyBorder="0" applyAlignment="0" applyProtection="0"/>
    <xf numFmtId="189" fontId="106" fillId="129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89" fontId="178" fillId="90" borderId="6" applyNumberFormat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58" fillId="9" borderId="6" applyNumberFormat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58" fillId="9" borderId="6" applyNumberFormat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58" fillId="9" borderId="6" applyNumberFormat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40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58" fillId="9" borderId="6" applyNumberFormat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179" fontId="26" fillId="0" borderId="2">
      <protection locked="0"/>
    </xf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95" fillId="0" borderId="0" applyNumberFormat="0" applyFill="0" applyBorder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3" fontId="179" fillId="0" borderId="0">
      <alignment horizontal="center" vertical="center" textRotation="90" wrapText="1"/>
    </xf>
    <xf numFmtId="0" fontId="58" fillId="9" borderId="6" applyNumberFormat="0" applyAlignment="0" applyProtection="0"/>
    <xf numFmtId="0" fontId="58" fillId="9" borderId="6" applyNumberFormat="0" applyAlignment="0" applyProtection="0"/>
    <xf numFmtId="238" fontId="26" fillId="0" borderId="11">
      <alignment vertical="top" wrapText="1"/>
    </xf>
    <xf numFmtId="0" fontId="58" fillId="9" borderId="6" applyNumberFormat="0" applyAlignment="0" applyProtection="0"/>
    <xf numFmtId="0" fontId="58" fillId="9" borderId="6" applyNumberFormat="0" applyAlignment="0" applyProtection="0"/>
    <xf numFmtId="3" fontId="180" fillId="0" borderId="64" applyFill="0" applyBorder="0">
      <alignment vertical="center"/>
    </xf>
    <xf numFmtId="0" fontId="58" fillId="9" borderId="6" applyNumberFormat="0" applyAlignment="0" applyProtection="0"/>
    <xf numFmtId="0" fontId="58" fillId="9" borderId="6" applyNumberFormat="0" applyAlignment="0" applyProtection="0"/>
    <xf numFmtId="0" fontId="59" fillId="41" borderId="3" applyNumberFormat="0" applyAlignment="0" applyProtection="0"/>
    <xf numFmtId="189" fontId="181" fillId="130" borderId="3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189" fontId="182" fillId="130" borderId="6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60" fillId="41" borderId="6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60" fillId="41" borderId="6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59" fillId="41" borderId="3" applyNumberFormat="0" applyAlignment="0" applyProtection="0"/>
    <xf numFmtId="0" fontId="59" fillId="41" borderId="3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60" fillId="41" borderId="6" applyNumberFormat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60" fillId="41" borderId="6" applyNumberFormat="0" applyAlignment="0" applyProtection="0"/>
    <xf numFmtId="0" fontId="60" fillId="41" borderId="6" applyNumberFormat="0" applyAlignment="0" applyProtection="0"/>
    <xf numFmtId="239" fontId="184" fillId="0" borderId="11">
      <alignment vertical="top" wrapText="1"/>
    </xf>
    <xf numFmtId="0" fontId="60" fillId="41" borderId="6" applyNumberFormat="0" applyAlignment="0" applyProtection="0"/>
    <xf numFmtId="0" fontId="60" fillId="41" borderId="6" applyNumberFormat="0" applyAlignment="0" applyProtection="0"/>
    <xf numFmtId="4" fontId="185" fillId="0" borderId="11">
      <alignment horizontal="left" vertical="center"/>
    </xf>
    <xf numFmtId="0" fontId="60" fillId="41" borderId="6" applyNumberFormat="0" applyAlignment="0" applyProtection="0"/>
    <xf numFmtId="0" fontId="60" fillId="41" borderId="6" applyNumberFormat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4" fontId="185" fillId="0" borderId="11"/>
    <xf numFmtId="0" fontId="60" fillId="41" borderId="6" applyNumberFormat="0" applyAlignment="0" applyProtection="0"/>
    <xf numFmtId="0" fontId="60" fillId="41" borderId="6" applyNumberFormat="0" applyAlignment="0" applyProtection="0"/>
    <xf numFmtId="0" fontId="49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" fontId="185" fillId="131" borderId="11"/>
    <xf numFmtId="0" fontId="49" fillId="0" borderId="0" applyNumberFormat="0" applyFill="0" applyBorder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4" fontId="185" fillId="46" borderId="11"/>
    <xf numFmtId="0" fontId="92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4" fontId="10" fillId="48" borderId="11"/>
    <xf numFmtId="4" fontId="186" fillId="2" borderId="11"/>
    <xf numFmtId="4" fontId="187" fillId="0" borderId="11">
      <alignment horizontal="center" wrapText="1"/>
    </xf>
    <xf numFmtId="239" fontId="185" fillId="0" borderId="11"/>
    <xf numFmtId="239" fontId="184" fillId="0" borderId="11">
      <alignment horizontal="center" vertical="center" wrapText="1"/>
    </xf>
    <xf numFmtId="239" fontId="184" fillId="0" borderId="11">
      <alignment vertical="top" wrapText="1"/>
    </xf>
    <xf numFmtId="0" fontId="49" fillId="0" borderId="0" applyNumberForma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165" fontId="188" fillId="0" borderId="0" applyFont="0" applyFill="0" applyBorder="0" applyAlignment="0" applyProtection="0"/>
    <xf numFmtId="240" fontId="1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240" fontId="1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0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166" fontId="35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241" fontId="12" fillId="0" borderId="0" applyFont="0" applyFill="0" applyBorder="0" applyAlignment="0" applyProtection="0"/>
    <xf numFmtId="0" fontId="61" fillId="0" borderId="7" applyNumberFormat="0" applyFill="0" applyAlignment="0" applyProtection="0"/>
    <xf numFmtId="0" fontId="15" fillId="0" borderId="0" applyBorder="0">
      <alignment horizontal="center" vertical="center" wrapText="1"/>
    </xf>
    <xf numFmtId="241" fontId="12" fillId="0" borderId="0" applyFont="0" applyFill="0" applyBorder="0" applyAlignment="0" applyProtection="0"/>
    <xf numFmtId="0" fontId="61" fillId="0" borderId="7" applyNumberFormat="0" applyFill="0" applyAlignment="0" applyProtection="0"/>
    <xf numFmtId="241" fontId="12" fillId="0" borderId="0" applyFont="0" applyFill="0" applyBorder="0" applyAlignment="0" applyProtection="0"/>
    <xf numFmtId="189" fontId="189" fillId="0" borderId="7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189" fontId="190" fillId="0" borderId="8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189" fontId="191" fillId="0" borderId="78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3" fillId="0" borderId="9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3" fillId="0" borderId="9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189" fontId="191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189" fontId="15" fillId="0" borderId="0" applyBorder="0">
      <alignment horizontal="center" vertical="center" wrapText="1"/>
    </xf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189" fontId="15" fillId="0" borderId="0" applyBorder="0">
      <alignment horizontal="center" vertical="center" wrapText="1"/>
    </xf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0" applyNumberFormat="0" applyFill="0" applyBorder="0" applyAlignment="0" applyProtection="0"/>
    <xf numFmtId="189" fontId="8" fillId="0" borderId="11">
      <alignment horizontal="center" vertical="center" wrapText="1"/>
    </xf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9" fontId="192" fillId="0" borderId="10" applyBorder="0">
      <alignment horizontal="center" vertical="center" wrapText="1"/>
    </xf>
    <xf numFmtId="0" fontId="63" fillId="0" borderId="0" applyNumberFormat="0" applyFill="0" applyBorder="0" applyAlignment="0" applyProtection="0"/>
    <xf numFmtId="189" fontId="16" fillId="0" borderId="10" applyBorder="0">
      <alignment horizontal="center" vertical="center" wrapText="1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6" fillId="0" borderId="10" applyBorder="0">
      <alignment horizontal="center" vertical="center" wrapText="1"/>
    </xf>
    <xf numFmtId="0" fontId="67" fillId="0" borderId="0" applyNumberFormat="0" applyFill="0" applyBorder="0" applyAlignment="0" applyProtection="0"/>
    <xf numFmtId="189" fontId="16" fillId="0" borderId="10" applyBorder="0">
      <alignment horizontal="center" vertical="center" wrapText="1"/>
    </xf>
    <xf numFmtId="4" fontId="194" fillId="19" borderId="11" applyBorder="0">
      <alignment horizontal="right"/>
    </xf>
    <xf numFmtId="4" fontId="17" fillId="19" borderId="11" applyBorder="0">
      <alignment horizontal="right"/>
    </xf>
    <xf numFmtId="0" fontId="193" fillId="0" borderId="0" applyNumberFormat="0" applyFill="0" applyBorder="0" applyAlignment="0" applyProtection="0"/>
    <xf numFmtId="179" fontId="39" fillId="18" borderId="2"/>
    <xf numFmtId="0" fontId="67" fillId="0" borderId="0" applyNumberFormat="0" applyFill="0" applyBorder="0" applyAlignment="0" applyProtection="0"/>
    <xf numFmtId="4" fontId="17" fillId="19" borderId="11" applyBorder="0">
      <alignment horizontal="right"/>
    </xf>
    <xf numFmtId="189" fontId="195" fillId="0" borderId="0">
      <alignment horizontal="left"/>
    </xf>
    <xf numFmtId="189" fontId="118" fillId="0" borderId="79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6" fillId="42" borderId="13" applyNumberFormat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3" fontId="39" fillId="0" borderId="11" applyBorder="0">
      <alignment vertical="center"/>
    </xf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3" fontId="39" fillId="0" borderId="11" applyBorder="0">
      <alignment vertical="center"/>
    </xf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3" fontId="39" fillId="0" borderId="11" applyBorder="0">
      <alignment vertical="center"/>
    </xf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3" fontId="39" fillId="0" borderId="11" applyBorder="0">
      <alignment vertical="center"/>
    </xf>
    <xf numFmtId="0" fontId="49" fillId="0" borderId="1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189" fontId="196" fillId="2" borderId="0"/>
    <xf numFmtId="189" fontId="197" fillId="75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66" fillId="42" borderId="13" applyNumberFormat="0" applyAlignment="0" applyProtection="0"/>
    <xf numFmtId="0" fontId="49" fillId="0" borderId="1" applyNumberFormat="0" applyFill="0" applyAlignment="0" applyProtection="0"/>
    <xf numFmtId="0" fontId="66" fillId="42" borderId="13" applyNumberFormat="0" applyAlignment="0" applyProtection="0"/>
    <xf numFmtId="0" fontId="49" fillId="0" borderId="1" applyNumberFormat="0" applyFill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49" fillId="0" borderId="1" applyNumberFormat="0" applyFill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66" fillId="42" borderId="13" applyNumberFormat="0" applyAlignment="0" applyProtection="0"/>
    <xf numFmtId="0" fontId="8" fillId="0" borderId="0">
      <alignment wrapText="1"/>
    </xf>
    <xf numFmtId="0" fontId="66" fillId="42" borderId="13" applyNumberFormat="0" applyAlignment="0" applyProtection="0"/>
    <xf numFmtId="0" fontId="66" fillId="42" borderId="13" applyNumberFormat="0" applyAlignment="0" applyProtection="0"/>
    <xf numFmtId="0" fontId="49" fillId="3" borderId="0" applyFill="0">
      <alignment wrapText="1"/>
    </xf>
    <xf numFmtId="0" fontId="66" fillId="42" borderId="13" applyNumberFormat="0" applyAlignment="0" applyProtection="0"/>
    <xf numFmtId="0" fontId="66" fillId="42" borderId="13" applyNumberFormat="0" applyAlignment="0" applyProtection="0"/>
    <xf numFmtId="0" fontId="49" fillId="3" borderId="0" applyFill="0">
      <alignment wrapText="1"/>
    </xf>
    <xf numFmtId="0" fontId="66" fillId="42" borderId="13" applyNumberFormat="0" applyAlignment="0" applyProtection="0"/>
    <xf numFmtId="0" fontId="66" fillId="42" borderId="13" applyNumberFormat="0" applyAlignment="0" applyProtection="0"/>
    <xf numFmtId="0" fontId="49" fillId="3" borderId="0" applyFill="0">
      <alignment wrapText="1"/>
    </xf>
    <xf numFmtId="0" fontId="49" fillId="3" borderId="0" applyFill="0">
      <alignment wrapText="1"/>
    </xf>
    <xf numFmtId="0" fontId="66" fillId="42" borderId="13" applyNumberFormat="0" applyAlignment="0" applyProtection="0"/>
    <xf numFmtId="0" fontId="66" fillId="42" borderId="13" applyNumberFormat="0" applyAlignment="0" applyProtection="0"/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69" fillId="0" borderId="0" applyNumberFormat="0" applyFill="0" applyBorder="0" applyAlignment="0" applyProtection="0"/>
    <xf numFmtId="49" fontId="179" fillId="0" borderId="11">
      <alignment horizontal="right" vertical="top" wrapText="1"/>
    </xf>
    <xf numFmtId="0" fontId="69" fillId="0" borderId="0" applyNumberFormat="0" applyFill="0" applyBorder="0" applyAlignment="0" applyProtection="0"/>
    <xf numFmtId="168" fontId="9" fillId="0" borderId="0">
      <alignment horizontal="right" vertical="top"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183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189" fontId="68" fillId="0" borderId="0">
      <alignment horizontal="centerContinuous" vertical="center"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183" fontId="67" fillId="0" borderId="0">
      <alignment horizontal="center" vertical="top"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189" fontId="198" fillId="0" borderId="0" applyNumberFormat="0" applyFill="0" applyBorder="0" applyAlignment="0" applyProtection="0"/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172" fontId="6" fillId="3" borderId="11">
      <alignment wrapText="1"/>
    </xf>
    <xf numFmtId="164" fontId="199" fillId="0" borderId="0"/>
    <xf numFmtId="0" fontId="68" fillId="0" borderId="0">
      <alignment horizontal="centerContinuous" vertical="center" wrapText="1"/>
    </xf>
    <xf numFmtId="0" fontId="49" fillId="3" borderId="0" applyFill="0">
      <alignment wrapText="1"/>
    </xf>
    <xf numFmtId="189" fontId="200" fillId="90" borderId="0" applyNumberFormat="0" applyBorder="0" applyAlignment="0" applyProtection="0"/>
    <xf numFmtId="172" fontId="6" fillId="3" borderId="11">
      <alignment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2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43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201" fillId="0" borderId="0"/>
    <xf numFmtId="0" fontId="70" fillId="43" borderId="0" applyNumberFormat="0" applyBorder="0" applyAlignment="0" applyProtection="0"/>
    <xf numFmtId="49" fontId="17" fillId="0" borderId="0" applyBorder="0">
      <alignment vertical="top"/>
    </xf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49" fontId="17" fillId="0" borderId="0" applyBorder="0">
      <alignment vertical="top"/>
    </xf>
    <xf numFmtId="0" fontId="70" fillId="43" borderId="0" applyNumberFormat="0" applyBorder="0" applyAlignment="0" applyProtection="0"/>
    <xf numFmtId="0" fontId="70" fillId="43" borderId="0" applyNumberFormat="0" applyBorder="0" applyAlignment="0" applyProtection="0"/>
    <xf numFmtId="0" fontId="202" fillId="0" borderId="0"/>
    <xf numFmtId="0" fontId="201" fillId="0" borderId="0"/>
    <xf numFmtId="189" fontId="8" fillId="0" borderId="0"/>
    <xf numFmtId="189" fontId="8" fillId="0" borderId="0"/>
    <xf numFmtId="0" fontId="2" fillId="0" borderId="0"/>
    <xf numFmtId="0" fontId="15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03" fillId="0" borderId="0"/>
    <xf numFmtId="0" fontId="203" fillId="0" borderId="0"/>
    <xf numFmtId="0" fontId="95" fillId="0" borderId="0" applyNumberFormat="0" applyFill="0" applyBorder="0" applyAlignment="0" applyProtection="0"/>
    <xf numFmtId="0" fontId="2" fillId="0" borderId="0"/>
    <xf numFmtId="0" fontId="12" fillId="0" borderId="0"/>
    <xf numFmtId="189" fontId="2" fillId="0" borderId="0"/>
    <xf numFmtId="189" fontId="2" fillId="0" borderId="0"/>
    <xf numFmtId="0" fontId="35" fillId="0" borderId="0"/>
    <xf numFmtId="0" fontId="22" fillId="0" borderId="0"/>
    <xf numFmtId="0" fontId="204" fillId="0" borderId="0"/>
    <xf numFmtId="0" fontId="35" fillId="0" borderId="0"/>
    <xf numFmtId="0" fontId="35" fillId="0" borderId="0"/>
    <xf numFmtId="0" fontId="96" fillId="62" borderId="0" applyNumberFormat="0" applyBorder="0" applyAlignment="0" applyProtection="0"/>
    <xf numFmtId="0" fontId="12" fillId="0" borderId="0"/>
    <xf numFmtId="189" fontId="8" fillId="0" borderId="0"/>
    <xf numFmtId="0" fontId="8" fillId="0" borderId="0"/>
    <xf numFmtId="0" fontId="2" fillId="0" borderId="0"/>
    <xf numFmtId="189" fontId="35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35" fillId="0" borderId="0"/>
    <xf numFmtId="0" fontId="2" fillId="0" borderId="0"/>
    <xf numFmtId="0" fontId="2" fillId="0" borderId="0"/>
    <xf numFmtId="0" fontId="150" fillId="0" borderId="0"/>
    <xf numFmtId="0" fontId="2" fillId="0" borderId="0"/>
    <xf numFmtId="0" fontId="2" fillId="0" borderId="0"/>
    <xf numFmtId="0" fontId="2" fillId="0" borderId="0"/>
    <xf numFmtId="189" fontId="8" fillId="0" borderId="0"/>
    <xf numFmtId="0" fontId="2" fillId="0" borderId="0"/>
    <xf numFmtId="0" fontId="35" fillId="0" borderId="0"/>
    <xf numFmtId="0" fontId="2" fillId="0" borderId="0"/>
    <xf numFmtId="189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2" fillId="0" borderId="0"/>
    <xf numFmtId="189" fontId="35" fillId="0" borderId="0"/>
    <xf numFmtId="0" fontId="35" fillId="0" borderId="0"/>
    <xf numFmtId="0" fontId="35" fillId="0" borderId="0"/>
    <xf numFmtId="0" fontId="35" fillId="0" borderId="0"/>
    <xf numFmtId="189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5" fillId="0" borderId="0"/>
    <xf numFmtId="0" fontId="35" fillId="0" borderId="0"/>
    <xf numFmtId="189" fontId="8" fillId="0" borderId="0"/>
    <xf numFmtId="189" fontId="35" fillId="0" borderId="0"/>
    <xf numFmtId="189" fontId="35" fillId="0" borderId="0"/>
    <xf numFmtId="189" fontId="8" fillId="0" borderId="0"/>
    <xf numFmtId="189" fontId="8" fillId="0" borderId="0"/>
    <xf numFmtId="189" fontId="35" fillId="0" borderId="0"/>
    <xf numFmtId="189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03" fillId="0" borderId="0"/>
    <xf numFmtId="0" fontId="206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20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12" fillId="0" borderId="0"/>
    <xf numFmtId="0" fontId="35" fillId="0" borderId="0"/>
    <xf numFmtId="0" fontId="35" fillId="0" borderId="0"/>
    <xf numFmtId="0" fontId="35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35" fillId="0" borderId="0"/>
    <xf numFmtId="0" fontId="35" fillId="0" borderId="0"/>
    <xf numFmtId="0" fontId="12" fillId="0" borderId="0"/>
    <xf numFmtId="0" fontId="26" fillId="0" borderId="0"/>
    <xf numFmtId="0" fontId="12" fillId="0" borderId="0"/>
    <xf numFmtId="0" fontId="35" fillId="0" borderId="0"/>
    <xf numFmtId="0" fontId="12" fillId="0" borderId="0"/>
    <xf numFmtId="0" fontId="35" fillId="0" borderId="0"/>
    <xf numFmtId="189" fontId="8" fillId="0" borderId="0"/>
    <xf numFmtId="0" fontId="35" fillId="0" borderId="0"/>
    <xf numFmtId="189" fontId="8" fillId="0" borderId="0"/>
    <xf numFmtId="0" fontId="35" fillId="0" borderId="0"/>
    <xf numFmtId="189" fontId="2" fillId="0" borderId="0"/>
    <xf numFmtId="0" fontId="35" fillId="0" borderId="0"/>
    <xf numFmtId="49" fontId="17" fillId="0" borderId="0" applyBorder="0">
      <alignment vertical="top"/>
    </xf>
    <xf numFmtId="0" fontId="8" fillId="0" borderId="0"/>
    <xf numFmtId="0" fontId="206" fillId="0" borderId="0"/>
    <xf numFmtId="0" fontId="35" fillId="0" borderId="0"/>
    <xf numFmtId="49" fontId="17" fillId="0" borderId="0" applyBorder="0">
      <alignment vertical="top"/>
    </xf>
    <xf numFmtId="242" fontId="121" fillId="0" borderId="0"/>
    <xf numFmtId="0" fontId="112" fillId="0" borderId="0"/>
    <xf numFmtId="0" fontId="8" fillId="0" borderId="0"/>
    <xf numFmtId="0" fontId="12" fillId="0" borderId="0"/>
    <xf numFmtId="0" fontId="8" fillId="0" borderId="0">
      <alignment vertical="top"/>
    </xf>
    <xf numFmtId="0" fontId="23" fillId="0" borderId="0"/>
    <xf numFmtId="0" fontId="2" fillId="0" borderId="0"/>
    <xf numFmtId="49" fontId="17" fillId="0" borderId="0" applyBorder="0">
      <alignment vertical="top"/>
    </xf>
    <xf numFmtId="189" fontId="35" fillId="0" borderId="0"/>
    <xf numFmtId="0" fontId="35" fillId="0" borderId="0"/>
    <xf numFmtId="0" fontId="35" fillId="0" borderId="0"/>
    <xf numFmtId="0" fontId="35" fillId="0" borderId="0"/>
    <xf numFmtId="189" fontId="35" fillId="0" borderId="0"/>
    <xf numFmtId="189" fontId="35" fillId="0" borderId="0"/>
    <xf numFmtId="0" fontId="40" fillId="0" borderId="0" applyFill="0" applyBorder="0" applyProtection="0">
      <alignment vertical="center"/>
    </xf>
    <xf numFmtId="0" fontId="23" fillId="0" borderId="0"/>
    <xf numFmtId="0" fontId="35" fillId="0" borderId="0"/>
    <xf numFmtId="242" fontId="121" fillId="0" borderId="0"/>
    <xf numFmtId="242" fontId="121" fillId="0" borderId="0"/>
    <xf numFmtId="189" fontId="8" fillId="0" borderId="0"/>
    <xf numFmtId="0" fontId="35" fillId="0" borderId="0"/>
    <xf numFmtId="0" fontId="2" fillId="0" borderId="0"/>
    <xf numFmtId="0" fontId="35" fillId="0" borderId="0"/>
    <xf numFmtId="189" fontId="35" fillId="0" borderId="0"/>
    <xf numFmtId="0" fontId="23" fillId="0" borderId="0"/>
    <xf numFmtId="189" fontId="35" fillId="0" borderId="0"/>
    <xf numFmtId="242" fontId="121" fillId="0" borderId="0"/>
    <xf numFmtId="0" fontId="2" fillId="0" borderId="0"/>
    <xf numFmtId="242" fontId="121" fillId="0" borderId="0"/>
    <xf numFmtId="170" fontId="31" fillId="0" borderId="0">
      <alignment vertical="top"/>
    </xf>
    <xf numFmtId="0" fontId="23" fillId="0" borderId="0"/>
    <xf numFmtId="189" fontId="207" fillId="0" borderId="0"/>
    <xf numFmtId="0" fontId="150" fillId="0" borderId="0"/>
    <xf numFmtId="189" fontId="207" fillId="0" borderId="0"/>
    <xf numFmtId="0" fontId="134" fillId="0" borderId="0"/>
    <xf numFmtId="49" fontId="17" fillId="0" borderId="0" applyBorder="0">
      <alignment vertical="top"/>
    </xf>
    <xf numFmtId="189" fontId="12" fillId="0" borderId="0"/>
    <xf numFmtId="189" fontId="207" fillId="0" borderId="0"/>
    <xf numFmtId="49" fontId="17" fillId="0" borderId="0" applyBorder="0">
      <alignment vertical="top"/>
    </xf>
    <xf numFmtId="189" fontId="207" fillId="0" borderId="0"/>
    <xf numFmtId="189" fontId="207" fillId="0" borderId="0"/>
    <xf numFmtId="49" fontId="17" fillId="0" borderId="0" applyBorder="0">
      <alignment vertical="top"/>
    </xf>
    <xf numFmtId="189" fontId="207" fillId="0" borderId="0"/>
    <xf numFmtId="0" fontId="8" fillId="0" borderId="0"/>
    <xf numFmtId="189" fontId="207" fillId="0" borderId="0"/>
    <xf numFmtId="189" fontId="207" fillId="0" borderId="0"/>
    <xf numFmtId="189" fontId="12" fillId="0" borderId="0"/>
    <xf numFmtId="189" fontId="134" fillId="0" borderId="0">
      <alignment vertical="center" wrapText="1"/>
    </xf>
    <xf numFmtId="1" fontId="208" fillId="0" borderId="11">
      <alignment horizontal="left" vertical="center"/>
    </xf>
    <xf numFmtId="189" fontId="209" fillId="74" borderId="0" applyNumberFormat="0" applyBorder="0" applyAlignment="0" applyProtection="0"/>
    <xf numFmtId="239" fontId="210" fillId="0" borderId="11">
      <alignment vertical="top"/>
    </xf>
    <xf numFmtId="189" fontId="211" fillId="0" borderId="0" applyNumberFormat="0" applyFill="0" applyBorder="0" applyAlignment="0" applyProtection="0"/>
    <xf numFmtId="0" fontId="71" fillId="5" borderId="0" applyNumberFormat="0" applyBorder="0" applyAlignment="0" applyProtection="0"/>
    <xf numFmtId="0" fontId="8" fillId="0" borderId="0"/>
    <xf numFmtId="0" fontId="71" fillId="5" borderId="0" applyNumberFormat="0" applyBorder="0" applyAlignment="0" applyProtection="0"/>
    <xf numFmtId="0" fontId="8" fillId="0" borderId="0"/>
    <xf numFmtId="0" fontId="84" fillId="0" borderId="0"/>
    <xf numFmtId="0" fontId="71" fillId="5" borderId="0" applyNumberFormat="0" applyBorder="0" applyAlignment="0" applyProtection="0"/>
    <xf numFmtId="0" fontId="35" fillId="0" borderId="0"/>
    <xf numFmtId="0" fontId="8" fillId="44" borderId="15" applyNumberFormat="0" applyFont="0" applyAlignment="0" applyProtection="0"/>
    <xf numFmtId="0" fontId="8" fillId="44" borderId="15" applyNumberFormat="0" applyFont="0" applyAlignment="0" applyProtection="0"/>
    <xf numFmtId="0" fontId="71" fillId="5" borderId="0" applyNumberFormat="0" applyBorder="0" applyAlignment="0" applyProtection="0"/>
    <xf numFmtId="0" fontId="8" fillId="44" borderId="15" applyNumberFormat="0" applyFont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8" fillId="0" borderId="0" applyFont="0" applyFill="0" applyBorder="0" applyProtection="0">
      <alignment horizontal="center" vertical="center" wrapText="1"/>
    </xf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168" fontId="72" fillId="19" borderId="14" applyNumberFormat="0" applyBorder="0" applyAlignment="0">
      <alignment vertical="center"/>
      <protection locked="0"/>
    </xf>
    <xf numFmtId="0" fontId="8" fillId="0" borderId="0" applyNumberFormat="0" applyFont="0" applyFill="0" applyBorder="0" applyProtection="0">
      <alignment horizontal="justify" vertical="center"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" fillId="44" borderId="15" applyNumberFormat="0" applyFont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" fillId="44" borderId="15" applyNumberFormat="0" applyFont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" fillId="44" borderId="15" applyNumberFormat="0" applyFont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" fillId="44" borderId="15" applyNumberFormat="0" applyFont="0" applyAlignment="0" applyProtection="0"/>
    <xf numFmtId="0" fontId="8" fillId="44" borderId="15" applyNumberFormat="0" applyFont="0" applyAlignment="0" applyProtection="0"/>
    <xf numFmtId="0" fontId="8" fillId="44" borderId="15" applyNumberFormat="0" applyFont="0" applyAlignment="0" applyProtection="0"/>
    <xf numFmtId="0" fontId="8" fillId="44" borderId="15" applyNumberFormat="0" applyFont="0" applyAlignment="0" applyProtection="0"/>
    <xf numFmtId="0" fontId="8" fillId="44" borderId="15" applyNumberFormat="0" applyFont="0" applyAlignment="0" applyProtection="0"/>
    <xf numFmtId="0" fontId="12" fillId="44" borderId="15" applyNumberFormat="0" applyFont="0" applyAlignment="0" applyProtection="0"/>
    <xf numFmtId="0" fontId="8" fillId="44" borderId="15" applyNumberFormat="0" applyFont="0" applyAlignment="0" applyProtection="0"/>
    <xf numFmtId="0" fontId="8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8" fillId="44" borderId="15" applyNumberFormat="0" applyFont="0" applyAlignment="0" applyProtection="0"/>
    <xf numFmtId="0" fontId="8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8" fillId="44" borderId="15" applyNumberFormat="0" applyFont="0" applyAlignment="0" applyProtection="0"/>
    <xf numFmtId="0" fontId="96" fillId="49" borderId="0" applyNumberFormat="0" applyBorder="0" applyAlignment="0" applyProtection="0"/>
    <xf numFmtId="0" fontId="35" fillId="44" borderId="15" applyNumberFormat="0" applyFont="0" applyAlignment="0" applyProtection="0"/>
    <xf numFmtId="0" fontId="12" fillId="44" borderId="15" applyNumberFormat="0" applyFont="0" applyAlignment="0" applyProtection="0"/>
    <xf numFmtId="0" fontId="35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49" fontId="10" fillId="0" borderId="60">
      <alignment horizontal="left" vertical="center"/>
    </xf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9" fontId="8" fillId="0" borderId="0" applyFont="0" applyFill="0" applyBorder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9" fontId="8" fillId="0" borderId="0" applyFont="0" applyFill="0" applyBorder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3" fillId="0" borderId="0" applyFont="0" applyFill="0" applyBorder="0" applyAlignment="0" applyProtection="0"/>
    <xf numFmtId="9" fontId="105" fillId="0" borderId="0" applyFont="0" applyFill="0" applyBorder="0" applyAlignment="0" applyProtection="0"/>
    <xf numFmtId="177" fontId="31" fillId="2" borderId="0">
      <alignment vertical="top"/>
    </xf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170" fontId="212" fillId="0" borderId="11" applyBorder="0">
      <alignment vertical="center"/>
    </xf>
    <xf numFmtId="0" fontId="74" fillId="0" borderId="16" applyNumberFormat="0" applyFill="0" applyAlignment="0" applyProtection="0"/>
    <xf numFmtId="176" fontId="213" fillId="0" borderId="11"/>
    <xf numFmtId="0" fontId="8" fillId="0" borderId="11" applyNumberFormat="0" applyFon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9" fontId="8" fillId="0" borderId="0" applyFont="0" applyFill="0" applyBorder="0" applyAlignment="0" applyProtection="0"/>
    <xf numFmtId="3" fontId="214" fillId="132" borderId="60">
      <alignment horizontal="justify"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9" fontId="215" fillId="0" borderId="80" applyNumberFormat="0" applyFill="0" applyAlignment="0" applyProtection="0"/>
    <xf numFmtId="9" fontId="12" fillId="0" borderId="0" applyFont="0" applyFill="0" applyBorder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216" fillId="0" borderId="46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38" fontId="29" fillId="0" borderId="0">
      <alignment vertical="top"/>
    </xf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38" fontId="29" fillId="0" borderId="0">
      <alignment vertical="top"/>
    </xf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189" fontId="32" fillId="0" borderId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178" fontId="29" fillId="0" borderId="0">
      <alignment vertical="top"/>
    </xf>
    <xf numFmtId="183" fontId="11" fillId="0" borderId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89" fontId="8" fillId="0" borderId="0">
      <alignment vertical="justify"/>
    </xf>
    <xf numFmtId="178" fontId="29" fillId="0" borderId="0">
      <alignment vertical="top"/>
    </xf>
    <xf numFmtId="49" fontId="9" fillId="0" borderId="0"/>
    <xf numFmtId="168" fontId="49" fillId="0" borderId="0" applyFill="0" applyBorder="0" applyAlignment="0" applyProtection="0"/>
    <xf numFmtId="0" fontId="11" fillId="0" borderId="0"/>
    <xf numFmtId="49" fontId="217" fillId="0" borderId="0">
      <alignment vertical="top"/>
    </xf>
    <xf numFmtId="168" fontId="49" fillId="0" borderId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49" fillId="0" borderId="0">
      <alignment horizontal="center"/>
    </xf>
    <xf numFmtId="2" fontId="49" fillId="0" borderId="0" applyFill="0" applyBorder="0" applyAlignment="0" applyProtection="0"/>
    <xf numFmtId="243" fontId="12" fillId="0" borderId="0" applyFont="0" applyFill="0" applyBorder="0" applyAlignment="0" applyProtection="0"/>
    <xf numFmtId="0" fontId="26" fillId="0" borderId="60" applyBorder="0" applyAlignment="0">
      <alignment horizontal="left" wrapText="1"/>
    </xf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76" fillId="0" borderId="0" applyNumberFormat="0" applyFill="0" applyBorder="0" applyAlignment="0" applyProtection="0"/>
    <xf numFmtId="168" fontId="49" fillId="0" borderId="0" applyFill="0" applyBorder="0" applyAlignment="0" applyProtection="0"/>
    <xf numFmtId="0" fontId="76" fillId="0" borderId="0" applyNumberFormat="0" applyFill="0" applyBorder="0" applyAlignment="0" applyProtection="0"/>
    <xf numFmtId="168" fontId="49" fillId="0" borderId="0" applyFill="0" applyBorder="0" applyAlignment="0" applyProtection="0"/>
    <xf numFmtId="0" fontId="76" fillId="0" borderId="0" applyNumberFormat="0" applyFill="0" applyBorder="0" applyAlignment="0" applyProtection="0"/>
    <xf numFmtId="243" fontId="12" fillId="0" borderId="0" applyFont="0" applyFill="0" applyBorder="0" applyAlignment="0" applyProtection="0"/>
    <xf numFmtId="0" fontId="76" fillId="0" borderId="0" applyNumberFormat="0" applyFill="0" applyBorder="0" applyAlignment="0" applyProtection="0"/>
    <xf numFmtId="243" fontId="12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49" fillId="0" borderId="0">
      <alignment horizontal="center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49" fillId="0" borderId="0">
      <alignment horizontal="center"/>
    </xf>
    <xf numFmtId="49" fontId="49" fillId="0" borderId="0">
      <alignment horizontal="center"/>
    </xf>
    <xf numFmtId="49" fontId="49" fillId="0" borderId="0">
      <alignment horizontal="center"/>
    </xf>
    <xf numFmtId="49" fontId="49" fillId="0" borderId="0">
      <alignment horizontal="center"/>
    </xf>
    <xf numFmtId="49" fontId="49" fillId="0" borderId="0">
      <alignment horizontal="center"/>
    </xf>
    <xf numFmtId="49" fontId="49" fillId="0" borderId="0">
      <alignment horizontal="center"/>
    </xf>
    <xf numFmtId="49" fontId="49" fillId="0" borderId="0">
      <alignment horizontal="center"/>
    </xf>
    <xf numFmtId="49" fontId="49" fillId="0" borderId="0">
      <alignment horizontal="center"/>
    </xf>
    <xf numFmtId="187" fontId="8" fillId="0" borderId="0" applyFont="0" applyFill="0" applyBorder="0" applyAlignment="0" applyProtection="0"/>
    <xf numFmtId="49" fontId="49" fillId="0" borderId="0">
      <alignment horizontal="center"/>
    </xf>
    <xf numFmtId="188" fontId="8" fillId="0" borderId="0" applyFont="0" applyFill="0" applyBorder="0" applyAlignment="0" applyProtection="0"/>
    <xf numFmtId="243" fontId="12" fillId="0" borderId="0" applyFont="0" applyFill="0" applyBorder="0" applyAlignment="0" applyProtection="0"/>
    <xf numFmtId="49" fontId="49" fillId="0" borderId="0">
      <alignment horizontal="center"/>
    </xf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167" fontId="8" fillId="0" borderId="0" applyFont="0" applyFill="0" applyBorder="0" applyAlignment="0" applyProtection="0"/>
    <xf numFmtId="2" fontId="49" fillId="0" borderId="0" applyFill="0" applyBorder="0" applyAlignment="0" applyProtection="0"/>
    <xf numFmtId="167" fontId="35" fillId="0" borderId="0" applyFont="0" applyFill="0" applyBorder="0" applyAlignment="0" applyProtection="0"/>
    <xf numFmtId="243" fontId="12" fillId="0" borderId="0" applyFont="0" applyFill="0" applyBorder="0" applyAlignment="0" applyProtection="0"/>
    <xf numFmtId="2" fontId="49" fillId="0" borderId="0" applyFill="0" applyBorder="0" applyAlignment="0" applyProtection="0"/>
    <xf numFmtId="243" fontId="12" fillId="0" borderId="0" applyFont="0" applyFill="0" applyBorder="0" applyAlignment="0" applyProtection="0"/>
    <xf numFmtId="243" fontId="12" fillId="0" borderId="0" applyFont="0" applyFill="0" applyBorder="0" applyAlignment="0" applyProtection="0"/>
    <xf numFmtId="243" fontId="12" fillId="0" borderId="0" applyFont="0" applyFill="0" applyBorder="0" applyAlignment="0" applyProtection="0"/>
    <xf numFmtId="243" fontId="12" fillId="0" borderId="0" applyFont="0" applyFill="0" applyBorder="0" applyAlignment="0" applyProtection="0"/>
    <xf numFmtId="243" fontId="12" fillId="0" borderId="0" applyFont="0" applyFill="0" applyBorder="0" applyAlignment="0" applyProtection="0"/>
    <xf numFmtId="244" fontId="12" fillId="0" borderId="0" applyFont="0" applyFill="0" applyBorder="0" applyAlignment="0" applyProtection="0"/>
    <xf numFmtId="244" fontId="12" fillId="0" borderId="0" applyFont="0" applyFill="0" applyBorder="0" applyAlignment="0" applyProtection="0"/>
    <xf numFmtId="244" fontId="12" fillId="0" borderId="0" applyFont="0" applyFill="0" applyBorder="0" applyAlignment="0" applyProtection="0"/>
    <xf numFmtId="167" fontId="35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5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21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8" fillId="0" borderId="0" applyFont="0" applyFill="0" applyBorder="0" applyAlignment="0" applyProtection="0"/>
    <xf numFmtId="189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88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35" fillId="0" borderId="0" applyFont="0" applyFill="0" applyBorder="0" applyAlignment="0" applyProtection="0"/>
    <xf numFmtId="244" fontId="12" fillId="0" borderId="0" applyFont="0" applyFill="0" applyBorder="0" applyAlignment="0" applyProtection="0"/>
    <xf numFmtId="245" fontId="8" fillId="0" borderId="0" applyFont="0" applyFill="0" applyBorder="0" applyAlignment="0" applyProtection="0"/>
    <xf numFmtId="4" fontId="17" fillId="3" borderId="0" applyFont="0" applyBorder="0">
      <alignment horizontal="right"/>
    </xf>
    <xf numFmtId="246" fontId="12" fillId="0" borderId="0" applyFont="0" applyFill="0" applyBorder="0" applyAlignment="0" applyProtection="0"/>
    <xf numFmtId="4" fontId="17" fillId="3" borderId="0" applyFont="0" applyBorder="0">
      <alignment horizontal="right"/>
    </xf>
    <xf numFmtId="167" fontId="35" fillId="0" borderId="0" applyFont="0" applyFill="0" applyBorder="0" applyAlignment="0" applyProtection="0"/>
    <xf numFmtId="4" fontId="17" fillId="3" borderId="0" applyBorder="0">
      <alignment horizontal="right"/>
    </xf>
    <xf numFmtId="167" fontId="35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" fontId="17" fillId="3" borderId="0" applyFont="0" applyBorder="0">
      <alignment horizontal="right"/>
    </xf>
    <xf numFmtId="167" fontId="3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" fontId="17" fillId="3" borderId="0" applyFont="0" applyBorder="0">
      <alignment horizontal="right"/>
    </xf>
    <xf numFmtId="167" fontId="3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5" fillId="0" borderId="0" applyFont="0" applyFill="0" applyBorder="0" applyAlignment="0" applyProtection="0"/>
    <xf numFmtId="189" fontId="11" fillId="0" borderId="0"/>
    <xf numFmtId="247" fontId="12" fillId="0" borderId="0" applyFont="0" applyFill="0" applyBorder="0" applyAlignment="0" applyProtection="0"/>
    <xf numFmtId="4" fontId="17" fillId="133" borderId="17" applyBorder="0">
      <alignment horizontal="right"/>
    </xf>
    <xf numFmtId="167" fontId="8" fillId="0" borderId="0" applyFont="0" applyFill="0" applyBorder="0" applyAlignment="0" applyProtection="0"/>
    <xf numFmtId="4" fontId="17" fillId="3" borderId="11" applyFont="0" applyBorder="0">
      <alignment horizontal="right"/>
    </xf>
    <xf numFmtId="4" fontId="17" fillId="3" borderId="11" applyFont="0" applyBorder="0">
      <alignment horizontal="right"/>
    </xf>
    <xf numFmtId="4" fontId="17" fillId="3" borderId="17" applyBorder="0">
      <alignment horizontal="right"/>
    </xf>
    <xf numFmtId="4" fontId="17" fillId="3" borderId="0" applyBorder="0">
      <alignment horizontal="right"/>
    </xf>
    <xf numFmtId="4" fontId="17" fillId="3" borderId="11" applyFont="0" applyBorder="0">
      <alignment horizontal="right"/>
    </xf>
    <xf numFmtId="189" fontId="141" fillId="134" borderId="0" applyNumberFormat="0" applyBorder="0" applyAlignment="0" applyProtection="0"/>
    <xf numFmtId="248" fontId="26" fillId="0" borderId="60">
      <alignment vertical="top" wrapText="1"/>
    </xf>
    <xf numFmtId="4" fontId="17" fillId="133" borderId="17" applyBorder="0">
      <alignment horizontal="right"/>
    </xf>
    <xf numFmtId="3" fontId="8" fillId="0" borderId="0" applyFont="0" applyBorder="0">
      <alignment horizontal="center"/>
    </xf>
    <xf numFmtId="0" fontId="77" fillId="6" borderId="0" applyNumberFormat="0" applyBorder="0" applyAlignment="0" applyProtection="0"/>
    <xf numFmtId="3" fontId="26" fillId="0" borderId="11" applyBorder="0">
      <alignment vertical="center"/>
    </xf>
    <xf numFmtId="0" fontId="77" fillId="6" borderId="0" applyNumberFormat="0" applyBorder="0" applyAlignment="0" applyProtection="0"/>
    <xf numFmtId="3" fontId="26" fillId="0" borderId="11" applyBorder="0">
      <alignment vertical="center"/>
    </xf>
    <xf numFmtId="0" fontId="77" fillId="6" borderId="0" applyNumberFormat="0" applyBorder="0" applyAlignment="0" applyProtection="0"/>
    <xf numFmtId="3" fontId="26" fillId="0" borderId="11" applyBorder="0">
      <alignment vertical="center"/>
    </xf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171" fontId="8" fillId="0" borderId="11" applyFont="0" applyFill="0" applyBorder="0" applyProtection="0">
      <alignment horizontal="center" vertical="center"/>
    </xf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166" fontId="33" fillId="0" borderId="0">
      <protection locked="0"/>
    </xf>
    <xf numFmtId="166" fontId="33" fillId="0" borderId="0">
      <protection locked="0"/>
    </xf>
    <xf numFmtId="49" fontId="184" fillId="0" borderId="11">
      <alignment horizontal="center" vertical="center" wrapText="1"/>
    </xf>
    <xf numFmtId="0" fontId="26" fillId="0" borderId="11" applyBorder="0">
      <alignment horizontal="center" vertical="center" wrapText="1"/>
    </xf>
    <xf numFmtId="189" fontId="26" fillId="0" borderId="11" applyBorder="0">
      <alignment horizontal="center" vertical="center" wrapText="1"/>
    </xf>
    <xf numFmtId="189" fontId="26" fillId="0" borderId="11" applyBorder="0">
      <alignment horizontal="center" vertical="center" wrapText="1"/>
    </xf>
    <xf numFmtId="189" fontId="26" fillId="0" borderId="11" applyBorder="0">
      <alignment horizontal="center" vertical="center" wrapText="1"/>
    </xf>
    <xf numFmtId="49" fontId="184" fillId="0" borderId="11">
      <alignment horizontal="center" vertical="center" wrapText="1"/>
    </xf>
    <xf numFmtId="0" fontId="12" fillId="0" borderId="0"/>
    <xf numFmtId="0" fontId="203" fillId="0" borderId="0"/>
    <xf numFmtId="49" fontId="162" fillId="0" borderId="11" applyNumberFormat="0" applyFill="0" applyAlignment="0" applyProtection="0"/>
    <xf numFmtId="172" fontId="8" fillId="0" borderId="0"/>
    <xf numFmtId="0" fontId="12" fillId="0" borderId="0"/>
    <xf numFmtId="9" fontId="12" fillId="0" borderId="0" applyFont="0" applyFill="0" applyBorder="0" applyAlignment="0" applyProtection="0"/>
    <xf numFmtId="49" fontId="17" fillId="0" borderId="0" applyBorder="0">
      <alignment vertical="top"/>
    </xf>
    <xf numFmtId="0" fontId="8" fillId="0" borderId="0"/>
    <xf numFmtId="167" fontId="17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32" fillId="0" borderId="0"/>
    <xf numFmtId="0" fontId="5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32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1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1" fillId="0" borderId="0"/>
    <xf numFmtId="166" fontId="101" fillId="0" borderId="0">
      <protection locked="0"/>
    </xf>
    <xf numFmtId="166" fontId="33" fillId="0" borderId="0">
      <protection locked="0"/>
    </xf>
    <xf numFmtId="166" fontId="101" fillId="0" borderId="0">
      <protection locked="0"/>
    </xf>
    <xf numFmtId="166" fontId="33" fillId="0" borderId="0">
      <protection locked="0"/>
    </xf>
    <xf numFmtId="249" fontId="101" fillId="0" borderId="0">
      <protection locked="0"/>
    </xf>
    <xf numFmtId="192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249" fontId="101" fillId="0" borderId="0">
      <protection locked="0"/>
    </xf>
    <xf numFmtId="193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249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249" fontId="101" fillId="0" borderId="0">
      <protection locked="0"/>
    </xf>
    <xf numFmtId="249" fontId="101" fillId="0" borderId="0">
      <protection locked="0"/>
    </xf>
    <xf numFmtId="249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0" fontId="101" fillId="0" borderId="1">
      <protection locked="0"/>
    </xf>
    <xf numFmtId="0" fontId="33" fillId="0" borderId="1">
      <protection locked="0"/>
    </xf>
    <xf numFmtId="249" fontId="230" fillId="0" borderId="0">
      <protection locked="0"/>
    </xf>
    <xf numFmtId="194" fontId="230" fillId="0" borderId="0">
      <protection locked="0"/>
    </xf>
    <xf numFmtId="249" fontId="34" fillId="0" borderId="0">
      <protection locked="0"/>
    </xf>
    <xf numFmtId="249" fontId="34" fillId="0" borderId="0">
      <protection locked="0"/>
    </xf>
    <xf numFmtId="249" fontId="230" fillId="0" borderId="0">
      <protection locked="0"/>
    </xf>
    <xf numFmtId="249" fontId="34" fillId="0" borderId="0">
      <protection locked="0"/>
    </xf>
    <xf numFmtId="249" fontId="34" fillId="0" borderId="0">
      <protection locked="0"/>
    </xf>
    <xf numFmtId="249" fontId="101" fillId="0" borderId="1">
      <protection locked="0"/>
    </xf>
    <xf numFmtId="249" fontId="33" fillId="0" borderId="1">
      <protection locked="0"/>
    </xf>
    <xf numFmtId="249" fontId="33" fillId="0" borderId="1">
      <protection locked="0"/>
    </xf>
    <xf numFmtId="250" fontId="22" fillId="0" borderId="0">
      <alignment horizontal="center"/>
    </xf>
    <xf numFmtId="251" fontId="8" fillId="0" borderId="0">
      <alignment horizontal="center"/>
    </xf>
    <xf numFmtId="0" fontId="35" fillId="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231" fillId="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231" fillId="4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231" fillId="4" borderId="0" applyNumberFormat="0" applyBorder="0" applyAlignment="0" applyProtection="0"/>
    <xf numFmtId="0" fontId="231" fillId="4" borderId="0" applyNumberFormat="0" applyBorder="0" applyAlignment="0" applyProtection="0"/>
    <xf numFmtId="0" fontId="231" fillId="4" borderId="0" applyNumberFormat="0" applyBorder="0" applyAlignment="0" applyProtection="0"/>
    <xf numFmtId="0" fontId="231" fillId="4" borderId="0" applyNumberFormat="0" applyBorder="0" applyAlignment="0" applyProtection="0"/>
    <xf numFmtId="0" fontId="231" fillId="4" borderId="0" applyNumberFormat="0" applyBorder="0" applyAlignment="0" applyProtection="0"/>
    <xf numFmtId="0" fontId="232" fillId="5" borderId="0" applyNumberFormat="0" applyBorder="0" applyAlignment="0" applyProtection="0"/>
    <xf numFmtId="0" fontId="35" fillId="5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231" fillId="5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231" fillId="5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231" fillId="5" borderId="0" applyNumberFormat="0" applyBorder="0" applyAlignment="0" applyProtection="0"/>
    <xf numFmtId="0" fontId="231" fillId="5" borderId="0" applyNumberFormat="0" applyBorder="0" applyAlignment="0" applyProtection="0"/>
    <xf numFmtId="0" fontId="231" fillId="5" borderId="0" applyNumberFormat="0" applyBorder="0" applyAlignment="0" applyProtection="0"/>
    <xf numFmtId="0" fontId="231" fillId="5" borderId="0" applyNumberFormat="0" applyBorder="0" applyAlignment="0" applyProtection="0"/>
    <xf numFmtId="0" fontId="231" fillId="5" borderId="0" applyNumberFormat="0" applyBorder="0" applyAlignment="0" applyProtection="0"/>
    <xf numFmtId="0" fontId="232" fillId="6" borderId="0" applyNumberFormat="0" applyBorder="0" applyAlignment="0" applyProtection="0"/>
    <xf numFmtId="0" fontId="35" fillId="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231" fillId="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231" fillId="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1" fillId="6" borderId="0" applyNumberFormat="0" applyBorder="0" applyAlignment="0" applyProtection="0"/>
    <xf numFmtId="0" fontId="232" fillId="7" borderId="0" applyNumberFormat="0" applyBorder="0" applyAlignment="0" applyProtection="0"/>
    <xf numFmtId="0" fontId="35" fillId="7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231" fillId="7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231" fillId="7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231" fillId="7" borderId="0" applyNumberFormat="0" applyBorder="0" applyAlignment="0" applyProtection="0"/>
    <xf numFmtId="0" fontId="231" fillId="7" borderId="0" applyNumberFormat="0" applyBorder="0" applyAlignment="0" applyProtection="0"/>
    <xf numFmtId="0" fontId="231" fillId="7" borderId="0" applyNumberFormat="0" applyBorder="0" applyAlignment="0" applyProtection="0"/>
    <xf numFmtId="0" fontId="231" fillId="7" borderId="0" applyNumberFormat="0" applyBorder="0" applyAlignment="0" applyProtection="0"/>
    <xf numFmtId="0" fontId="231" fillId="7" borderId="0" applyNumberFormat="0" applyBorder="0" applyAlignment="0" applyProtection="0"/>
    <xf numFmtId="0" fontId="232" fillId="8" borderId="0" applyNumberFormat="0" applyBorder="0" applyAlignment="0" applyProtection="0"/>
    <xf numFmtId="0" fontId="35" fillId="8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31" fillId="8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31" fillId="8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31" fillId="8" borderId="0" applyNumberFormat="0" applyBorder="0" applyAlignment="0" applyProtection="0"/>
    <xf numFmtId="0" fontId="231" fillId="8" borderId="0" applyNumberFormat="0" applyBorder="0" applyAlignment="0" applyProtection="0"/>
    <xf numFmtId="0" fontId="231" fillId="8" borderId="0" applyNumberFormat="0" applyBorder="0" applyAlignment="0" applyProtection="0"/>
    <xf numFmtId="0" fontId="231" fillId="8" borderId="0" applyNumberFormat="0" applyBorder="0" applyAlignment="0" applyProtection="0"/>
    <xf numFmtId="0" fontId="231" fillId="8" borderId="0" applyNumberFormat="0" applyBorder="0" applyAlignment="0" applyProtection="0"/>
    <xf numFmtId="0" fontId="232" fillId="9" borderId="0" applyNumberFormat="0" applyBorder="0" applyAlignment="0" applyProtection="0"/>
    <xf numFmtId="0" fontId="35" fillId="9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231" fillId="9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231" fillId="9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231" fillId="9" borderId="0" applyNumberFormat="0" applyBorder="0" applyAlignment="0" applyProtection="0"/>
    <xf numFmtId="0" fontId="231" fillId="9" borderId="0" applyNumberFormat="0" applyBorder="0" applyAlignment="0" applyProtection="0"/>
    <xf numFmtId="0" fontId="231" fillId="9" borderId="0" applyNumberFormat="0" applyBorder="0" applyAlignment="0" applyProtection="0"/>
    <xf numFmtId="0" fontId="231" fillId="9" borderId="0" applyNumberFormat="0" applyBorder="0" applyAlignment="0" applyProtection="0"/>
    <xf numFmtId="0" fontId="231" fillId="9" borderId="0" applyNumberFormat="0" applyBorder="0" applyAlignment="0" applyProtection="0"/>
    <xf numFmtId="252" fontId="67" fillId="46" borderId="90">
      <alignment horizontal="center" vertical="center"/>
      <protection locked="0"/>
    </xf>
    <xf numFmtId="0" fontId="232" fillId="10" borderId="0" applyNumberFormat="0" applyBorder="0" applyAlignment="0" applyProtection="0"/>
    <xf numFmtId="0" fontId="35" fillId="1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231" fillId="1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231" fillId="1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231" fillId="10" borderId="0" applyNumberFormat="0" applyBorder="0" applyAlignment="0" applyProtection="0"/>
    <xf numFmtId="0" fontId="231" fillId="10" borderId="0" applyNumberFormat="0" applyBorder="0" applyAlignment="0" applyProtection="0"/>
    <xf numFmtId="0" fontId="231" fillId="10" borderId="0" applyNumberFormat="0" applyBorder="0" applyAlignment="0" applyProtection="0"/>
    <xf numFmtId="0" fontId="231" fillId="10" borderId="0" applyNumberFormat="0" applyBorder="0" applyAlignment="0" applyProtection="0"/>
    <xf numFmtId="0" fontId="231" fillId="10" borderId="0" applyNumberFormat="0" applyBorder="0" applyAlignment="0" applyProtection="0"/>
    <xf numFmtId="0" fontId="232" fillId="11" borderId="0" applyNumberFormat="0" applyBorder="0" applyAlignment="0" applyProtection="0"/>
    <xf numFmtId="0" fontId="35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23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23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231" fillId="11" borderId="0" applyNumberFormat="0" applyBorder="0" applyAlignment="0" applyProtection="0"/>
    <xf numFmtId="0" fontId="231" fillId="11" borderId="0" applyNumberFormat="0" applyBorder="0" applyAlignment="0" applyProtection="0"/>
    <xf numFmtId="0" fontId="231" fillId="11" borderId="0" applyNumberFormat="0" applyBorder="0" applyAlignment="0" applyProtection="0"/>
    <xf numFmtId="0" fontId="231" fillId="11" borderId="0" applyNumberFormat="0" applyBorder="0" applyAlignment="0" applyProtection="0"/>
    <xf numFmtId="0" fontId="231" fillId="11" borderId="0" applyNumberFormat="0" applyBorder="0" applyAlignment="0" applyProtection="0"/>
    <xf numFmtId="0" fontId="232" fillId="12" borderId="0" applyNumberFormat="0" applyBorder="0" applyAlignment="0" applyProtection="0"/>
    <xf numFmtId="0" fontId="35" fillId="12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31" fillId="12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31" fillId="12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31" fillId="12" borderId="0" applyNumberFormat="0" applyBorder="0" applyAlignment="0" applyProtection="0"/>
    <xf numFmtId="0" fontId="231" fillId="12" borderId="0" applyNumberFormat="0" applyBorder="0" applyAlignment="0" applyProtection="0"/>
    <xf numFmtId="0" fontId="231" fillId="12" borderId="0" applyNumberFormat="0" applyBorder="0" applyAlignment="0" applyProtection="0"/>
    <xf numFmtId="0" fontId="231" fillId="12" borderId="0" applyNumberFormat="0" applyBorder="0" applyAlignment="0" applyProtection="0"/>
    <xf numFmtId="0" fontId="231" fillId="12" borderId="0" applyNumberFormat="0" applyBorder="0" applyAlignment="0" applyProtection="0"/>
    <xf numFmtId="0" fontId="232" fillId="7" borderId="0" applyNumberFormat="0" applyBorder="0" applyAlignment="0" applyProtection="0"/>
    <xf numFmtId="0" fontId="35" fillId="7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31" fillId="7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31" fillId="7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31" fillId="7" borderId="0" applyNumberFormat="0" applyBorder="0" applyAlignment="0" applyProtection="0"/>
    <xf numFmtId="0" fontId="231" fillId="7" borderId="0" applyNumberFormat="0" applyBorder="0" applyAlignment="0" applyProtection="0"/>
    <xf numFmtId="0" fontId="231" fillId="7" borderId="0" applyNumberFormat="0" applyBorder="0" applyAlignment="0" applyProtection="0"/>
    <xf numFmtId="0" fontId="231" fillId="7" borderId="0" applyNumberFormat="0" applyBorder="0" applyAlignment="0" applyProtection="0"/>
    <xf numFmtId="0" fontId="231" fillId="7" borderId="0" applyNumberFormat="0" applyBorder="0" applyAlignment="0" applyProtection="0"/>
    <xf numFmtId="0" fontId="232" fillId="10" borderId="0" applyNumberFormat="0" applyBorder="0" applyAlignment="0" applyProtection="0"/>
    <xf numFmtId="0" fontId="35" fillId="1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31" fillId="1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31" fillId="1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31" fillId="10" borderId="0" applyNumberFormat="0" applyBorder="0" applyAlignment="0" applyProtection="0"/>
    <xf numFmtId="0" fontId="231" fillId="10" borderId="0" applyNumberFormat="0" applyBorder="0" applyAlignment="0" applyProtection="0"/>
    <xf numFmtId="0" fontId="231" fillId="10" borderId="0" applyNumberFormat="0" applyBorder="0" applyAlignment="0" applyProtection="0"/>
    <xf numFmtId="0" fontId="231" fillId="10" borderId="0" applyNumberFormat="0" applyBorder="0" applyAlignment="0" applyProtection="0"/>
    <xf numFmtId="0" fontId="231" fillId="10" borderId="0" applyNumberFormat="0" applyBorder="0" applyAlignment="0" applyProtection="0"/>
    <xf numFmtId="0" fontId="232" fillId="13" borderId="0" applyNumberFormat="0" applyBorder="0" applyAlignment="0" applyProtection="0"/>
    <xf numFmtId="0" fontId="35" fillId="1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231" fillId="1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231" fillId="1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231" fillId="13" borderId="0" applyNumberFormat="0" applyBorder="0" applyAlignment="0" applyProtection="0"/>
    <xf numFmtId="0" fontId="231" fillId="13" borderId="0" applyNumberFormat="0" applyBorder="0" applyAlignment="0" applyProtection="0"/>
    <xf numFmtId="0" fontId="231" fillId="13" borderId="0" applyNumberFormat="0" applyBorder="0" applyAlignment="0" applyProtection="0"/>
    <xf numFmtId="0" fontId="231" fillId="13" borderId="0" applyNumberFormat="0" applyBorder="0" applyAlignment="0" applyProtection="0"/>
    <xf numFmtId="0" fontId="231" fillId="13" borderId="0" applyNumberFormat="0" applyBorder="0" applyAlignment="0" applyProtection="0"/>
    <xf numFmtId="0" fontId="36" fillId="14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36" fillId="14" borderId="0" applyNumberFormat="0" applyBorder="0" applyAlignment="0" applyProtection="0"/>
    <xf numFmtId="0" fontId="199" fillId="14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96" fillId="52" borderId="0" applyNumberFormat="0" applyBorder="0" applyAlignment="0" applyProtection="0"/>
    <xf numFmtId="0" fontId="199" fillId="14" borderId="0" applyNumberFormat="0" applyBorder="0" applyAlignment="0" applyProtection="0"/>
    <xf numFmtId="0" fontId="199" fillId="14" borderId="0" applyNumberFormat="0" applyBorder="0" applyAlignment="0" applyProtection="0"/>
    <xf numFmtId="0" fontId="199" fillId="14" borderId="0" applyNumberFormat="0" applyBorder="0" applyAlignment="0" applyProtection="0"/>
    <xf numFmtId="0" fontId="199" fillId="14" borderId="0" applyNumberFormat="0" applyBorder="0" applyAlignment="0" applyProtection="0"/>
    <xf numFmtId="0" fontId="199" fillId="14" borderId="0" applyNumberFormat="0" applyBorder="0" applyAlignment="0" applyProtection="0"/>
    <xf numFmtId="0" fontId="36" fillId="11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36" fillId="11" borderId="0" applyNumberFormat="0" applyBorder="0" applyAlignment="0" applyProtection="0"/>
    <xf numFmtId="0" fontId="199" fillId="11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96" fillId="55" borderId="0" applyNumberFormat="0" applyBorder="0" applyAlignment="0" applyProtection="0"/>
    <xf numFmtId="0" fontId="199" fillId="11" borderId="0" applyNumberFormat="0" applyBorder="0" applyAlignment="0" applyProtection="0"/>
    <xf numFmtId="0" fontId="199" fillId="11" borderId="0" applyNumberFormat="0" applyBorder="0" applyAlignment="0" applyProtection="0"/>
    <xf numFmtId="0" fontId="199" fillId="11" borderId="0" applyNumberFormat="0" applyBorder="0" applyAlignment="0" applyProtection="0"/>
    <xf numFmtId="0" fontId="199" fillId="11" borderId="0" applyNumberFormat="0" applyBorder="0" applyAlignment="0" applyProtection="0"/>
    <xf numFmtId="0" fontId="199" fillId="11" borderId="0" applyNumberFormat="0" applyBorder="0" applyAlignment="0" applyProtection="0"/>
    <xf numFmtId="0" fontId="36" fillId="12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36" fillId="12" borderId="0" applyNumberFormat="0" applyBorder="0" applyAlignment="0" applyProtection="0"/>
    <xf numFmtId="0" fontId="199" fillId="12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96" fillId="58" borderId="0" applyNumberFormat="0" applyBorder="0" applyAlignment="0" applyProtection="0"/>
    <xf numFmtId="0" fontId="199" fillId="12" borderId="0" applyNumberFormat="0" applyBorder="0" applyAlignment="0" applyProtection="0"/>
    <xf numFmtId="0" fontId="199" fillId="12" borderId="0" applyNumberFormat="0" applyBorder="0" applyAlignment="0" applyProtection="0"/>
    <xf numFmtId="0" fontId="199" fillId="12" borderId="0" applyNumberFormat="0" applyBorder="0" applyAlignment="0" applyProtection="0"/>
    <xf numFmtId="0" fontId="199" fillId="12" borderId="0" applyNumberFormat="0" applyBorder="0" applyAlignment="0" applyProtection="0"/>
    <xf numFmtId="0" fontId="199" fillId="12" borderId="0" applyNumberFormat="0" applyBorder="0" applyAlignment="0" applyProtection="0"/>
    <xf numFmtId="0" fontId="36" fillId="15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36" fillId="15" borderId="0" applyNumberFormat="0" applyBorder="0" applyAlignment="0" applyProtection="0"/>
    <xf numFmtId="0" fontId="199" fillId="15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96" fillId="61" borderId="0" applyNumberFormat="0" applyBorder="0" applyAlignment="0" applyProtection="0"/>
    <xf numFmtId="0" fontId="199" fillId="15" borderId="0" applyNumberFormat="0" applyBorder="0" applyAlignment="0" applyProtection="0"/>
    <xf numFmtId="0" fontId="199" fillId="15" borderId="0" applyNumberFormat="0" applyBorder="0" applyAlignment="0" applyProtection="0"/>
    <xf numFmtId="0" fontId="199" fillId="15" borderId="0" applyNumberFormat="0" applyBorder="0" applyAlignment="0" applyProtection="0"/>
    <xf numFmtId="0" fontId="199" fillId="15" borderId="0" applyNumberFormat="0" applyBorder="0" applyAlignment="0" applyProtection="0"/>
    <xf numFmtId="0" fontId="199" fillId="15" borderId="0" applyNumberFormat="0" applyBorder="0" applyAlignment="0" applyProtection="0"/>
    <xf numFmtId="0" fontId="36" fillId="16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36" fillId="16" borderId="0" applyNumberFormat="0" applyBorder="0" applyAlignment="0" applyProtection="0"/>
    <xf numFmtId="0" fontId="199" fillId="16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199" fillId="16" borderId="0" applyNumberFormat="0" applyBorder="0" applyAlignment="0" applyProtection="0"/>
    <xf numFmtId="0" fontId="199" fillId="16" borderId="0" applyNumberFormat="0" applyBorder="0" applyAlignment="0" applyProtection="0"/>
    <xf numFmtId="0" fontId="199" fillId="16" borderId="0" applyNumberFormat="0" applyBorder="0" applyAlignment="0" applyProtection="0"/>
    <xf numFmtId="0" fontId="199" fillId="16" borderId="0" applyNumberFormat="0" applyBorder="0" applyAlignment="0" applyProtection="0"/>
    <xf numFmtId="0" fontId="199" fillId="16" borderId="0" applyNumberFormat="0" applyBorder="0" applyAlignment="0" applyProtection="0"/>
    <xf numFmtId="0" fontId="36" fillId="17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36" fillId="17" borderId="0" applyNumberFormat="0" applyBorder="0" applyAlignment="0" applyProtection="0"/>
    <xf numFmtId="0" fontId="199" fillId="17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96" fillId="68" borderId="0" applyNumberFormat="0" applyBorder="0" applyAlignment="0" applyProtection="0"/>
    <xf numFmtId="0" fontId="199" fillId="17" borderId="0" applyNumberFormat="0" applyBorder="0" applyAlignment="0" applyProtection="0"/>
    <xf numFmtId="0" fontId="199" fillId="17" borderId="0" applyNumberFormat="0" applyBorder="0" applyAlignment="0" applyProtection="0"/>
    <xf numFmtId="0" fontId="199" fillId="17" borderId="0" applyNumberFormat="0" applyBorder="0" applyAlignment="0" applyProtection="0"/>
    <xf numFmtId="0" fontId="199" fillId="17" borderId="0" applyNumberFormat="0" applyBorder="0" applyAlignment="0" applyProtection="0"/>
    <xf numFmtId="0" fontId="199" fillId="17" borderId="0" applyNumberFormat="0" applyBorder="0" applyAlignment="0" applyProtection="0"/>
    <xf numFmtId="253" fontId="233" fillId="0" borderId="0" applyFont="0" applyFill="0" applyBorder="0">
      <alignment horizontal="center"/>
    </xf>
    <xf numFmtId="0" fontId="14" fillId="0" borderId="0">
      <alignment horizontal="right"/>
    </xf>
    <xf numFmtId="254" fontId="13" fillId="0" borderId="0" applyFont="0" applyFill="0" applyBorder="0" applyAlignment="0" applyProtection="0"/>
    <xf numFmtId="255" fontId="13" fillId="0" borderId="0" applyFont="0" applyFill="0" applyBorder="0" applyAlignment="0" applyProtection="0"/>
    <xf numFmtId="0" fontId="234" fillId="145" borderId="6" applyNumberFormat="0" applyAlignment="0"/>
    <xf numFmtId="0" fontId="7" fillId="0" borderId="0" applyNumberFormat="0" applyFill="0" applyBorder="0" applyAlignment="0" applyProtection="0">
      <alignment vertical="top"/>
      <protection locked="0"/>
    </xf>
    <xf numFmtId="256" fontId="235" fillId="0" borderId="0">
      <alignment horizontal="left"/>
    </xf>
    <xf numFmtId="0" fontId="236" fillId="0" borderId="0" applyFill="0" applyBorder="0" applyAlignment="0"/>
    <xf numFmtId="0" fontId="236" fillId="0" borderId="0" applyFill="0" applyBorder="0" applyAlignment="0"/>
    <xf numFmtId="0" fontId="203" fillId="0" borderId="6" applyNumberFormat="0" applyAlignment="0">
      <protection locked="0"/>
    </xf>
    <xf numFmtId="0" fontId="203" fillId="0" borderId="6" applyNumberFormat="0" applyAlignment="0">
      <protection locked="0"/>
    </xf>
    <xf numFmtId="257" fontId="12" fillId="0" borderId="91" applyFont="0" applyFill="0" applyBorder="0" applyProtection="0">
      <alignment horizontal="center"/>
      <protection locked="0"/>
    </xf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258" fontId="100" fillId="0" borderId="0" applyFont="0" applyFill="0" applyBorder="0" applyAlignment="0" applyProtection="0"/>
    <xf numFmtId="37" fontId="54" fillId="0" borderId="92" applyFont="0" applyFill="0" applyBorder="0"/>
    <xf numFmtId="37" fontId="107" fillId="0" borderId="92" applyFont="0" applyFill="0" applyBorder="0">
      <protection locked="0"/>
    </xf>
    <xf numFmtId="37" fontId="237" fillId="2" borderId="11" applyFill="0" applyBorder="0" applyProtection="0"/>
    <xf numFmtId="37" fontId="107" fillId="0" borderId="92" applyFill="0" applyBorder="0">
      <protection locked="0"/>
    </xf>
    <xf numFmtId="171" fontId="17" fillId="19" borderId="0">
      <protection locked="0"/>
    </xf>
    <xf numFmtId="172" fontId="17" fillId="19" borderId="0">
      <protection locked="0"/>
    </xf>
    <xf numFmtId="173" fontId="17" fillId="19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5" fontId="10" fillId="0" borderId="51" applyFont="0" applyFill="0" applyBorder="0" applyAlignment="0">
      <alignment horizontal="centerContinuous"/>
    </xf>
    <xf numFmtId="259" fontId="10" fillId="0" borderId="51" applyFont="0" applyFill="0" applyBorder="0" applyAlignment="0">
      <alignment horizontal="centerContinuous"/>
    </xf>
    <xf numFmtId="0" fontId="203" fillId="146" borderId="6" applyAlignment="0">
      <alignment horizontal="left" vertical="center"/>
    </xf>
    <xf numFmtId="179" fontId="133" fillId="0" borderId="0">
      <alignment horizontal="center"/>
    </xf>
    <xf numFmtId="38" fontId="13" fillId="0" borderId="0" applyFont="0" applyFill="0" applyBorder="0" applyAlignment="0" applyProtection="0"/>
    <xf numFmtId="0" fontId="238" fillId="0" borderId="0" applyFont="0" applyFill="0" applyBorder="0" applyAlignment="0" applyProtection="0"/>
    <xf numFmtId="38" fontId="41" fillId="0" borderId="0">
      <alignment vertical="top"/>
    </xf>
    <xf numFmtId="183" fontId="27" fillId="0" borderId="0" applyFont="0" applyFill="0" applyBorder="0" applyAlignment="0" applyProtection="0"/>
    <xf numFmtId="0" fontId="35" fillId="0" borderId="0"/>
    <xf numFmtId="0" fontId="26" fillId="0" borderId="0"/>
    <xf numFmtId="9" fontId="35" fillId="0" borderId="0"/>
    <xf numFmtId="249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249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249" fontId="239" fillId="0" borderId="0">
      <protection locked="0"/>
    </xf>
    <xf numFmtId="249" fontId="240" fillId="0" borderId="0">
      <protection locked="0"/>
    </xf>
    <xf numFmtId="249" fontId="240" fillId="0" borderId="0">
      <protection locked="0"/>
    </xf>
    <xf numFmtId="249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249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249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249" fontId="239" fillId="0" borderId="0">
      <protection locked="0"/>
    </xf>
    <xf numFmtId="249" fontId="240" fillId="0" borderId="0">
      <protection locked="0"/>
    </xf>
    <xf numFmtId="249" fontId="240" fillId="0" borderId="0">
      <protection locked="0"/>
    </xf>
    <xf numFmtId="247" fontId="241" fillId="0" borderId="0"/>
    <xf numFmtId="0" fontId="242" fillId="0" borderId="0" applyNumberFormat="0" applyFill="0" applyBorder="0" applyAlignment="0" applyProtection="0">
      <alignment vertical="top"/>
      <protection locked="0"/>
    </xf>
    <xf numFmtId="0" fontId="242" fillId="0" borderId="0" applyNumberFormat="0" applyFill="0" applyBorder="0" applyAlignment="0" applyProtection="0">
      <alignment vertical="top"/>
      <protection locked="0"/>
    </xf>
    <xf numFmtId="0" fontId="203" fillId="6" borderId="6" applyNumberFormat="0" applyAlignment="0"/>
    <xf numFmtId="0" fontId="243" fillId="3" borderId="31"/>
    <xf numFmtId="38" fontId="150" fillId="2" borderId="0" applyNumberFormat="0" applyBorder="0" applyAlignment="0" applyProtection="0"/>
    <xf numFmtId="0" fontId="203" fillId="41" borderId="6" applyNumberFormat="0" applyAlignment="0"/>
    <xf numFmtId="0" fontId="193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38" fontId="46" fillId="0" borderId="0">
      <alignment vertical="top"/>
    </xf>
    <xf numFmtId="0" fontId="244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8" fillId="0" borderId="0"/>
    <xf numFmtId="10" fontId="150" fillId="35" borderId="11" applyNumberFormat="0" applyBorder="0" applyAlignment="0" applyProtection="0"/>
    <xf numFmtId="38" fontId="31" fillId="2" borderId="0">
      <alignment vertical="top"/>
    </xf>
    <xf numFmtId="38" fontId="31" fillId="0" borderId="0">
      <alignment vertical="top"/>
    </xf>
    <xf numFmtId="178" fontId="31" fillId="0" borderId="0">
      <alignment vertical="top"/>
    </xf>
    <xf numFmtId="38" fontId="31" fillId="0" borderId="0">
      <alignment vertical="top"/>
    </xf>
    <xf numFmtId="0" fontId="245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>
      <alignment vertical="top"/>
      <protection locked="0"/>
    </xf>
    <xf numFmtId="0" fontId="246" fillId="0" borderId="0">
      <alignment vertical="center"/>
    </xf>
    <xf numFmtId="0" fontId="246" fillId="0" borderId="0">
      <alignment vertical="center"/>
    </xf>
    <xf numFmtId="0" fontId="246" fillId="0" borderId="0">
      <alignment vertical="center"/>
    </xf>
    <xf numFmtId="0" fontId="246" fillId="0" borderId="0">
      <alignment vertical="center"/>
    </xf>
    <xf numFmtId="0" fontId="247" fillId="147" borderId="65">
      <alignment horizontal="left" vertical="center" wrapText="1"/>
    </xf>
    <xf numFmtId="213" fontId="248" fillId="0" borderId="11">
      <alignment horizontal="right" vertical="center" wrapText="1"/>
    </xf>
    <xf numFmtId="0" fontId="25" fillId="2" borderId="0"/>
    <xf numFmtId="167" fontId="8" fillId="0" borderId="0" applyFont="0" applyFill="0" applyBorder="0" applyAlignment="0" applyProtection="0"/>
    <xf numFmtId="258" fontId="12" fillId="0" borderId="0" applyFont="0" applyFill="0" applyBorder="0" applyAlignment="0" applyProtection="0"/>
    <xf numFmtId="260" fontId="1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2" fillId="0" borderId="0"/>
    <xf numFmtId="0" fontId="8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49" fillId="0" borderId="0"/>
    <xf numFmtId="0" fontId="250" fillId="0" borderId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178" fontId="13" fillId="0" borderId="0" applyFont="0" applyFill="0" applyBorder="0" applyAlignment="0" applyProtection="0"/>
    <xf numFmtId="26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261" fontId="13" fillId="0" borderId="0" applyFont="0" applyFill="0" applyBorder="0" applyAlignment="0" applyProtection="0"/>
    <xf numFmtId="0" fontId="251" fillId="0" borderId="0"/>
    <xf numFmtId="0" fontId="251" fillId="0" borderId="0"/>
    <xf numFmtId="0" fontId="251" fillId="0" borderId="0"/>
    <xf numFmtId="0" fontId="251" fillId="0" borderId="0"/>
    <xf numFmtId="10" fontId="12" fillId="0" borderId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12" fillId="2" borderId="49" applyNumberFormat="0" applyFont="0" applyFill="0" applyBorder="0" applyAlignment="0" applyProtection="0"/>
    <xf numFmtId="0" fontId="251" fillId="0" borderId="0"/>
    <xf numFmtId="0" fontId="251" fillId="0" borderId="0"/>
    <xf numFmtId="0" fontId="251" fillId="0" borderId="0"/>
    <xf numFmtId="0" fontId="25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" fontId="26" fillId="0" borderId="0" applyFont="0" applyFill="0" applyBorder="0" applyAlignment="0"/>
    <xf numFmtId="0" fontId="159" fillId="115" borderId="0">
      <alignment horizontal="left" vertical="top"/>
    </xf>
    <xf numFmtId="0" fontId="14" fillId="0" borderId="0" applyNumberFormat="0" applyFill="0" applyBorder="0" applyAlignment="0" applyProtection="0">
      <alignment horizontal="center"/>
    </xf>
    <xf numFmtId="0" fontId="121" fillId="0" borderId="0"/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0" fontId="12" fillId="2" borderId="0">
      <alignment horizontal="center" vertical="center"/>
    </xf>
    <xf numFmtId="38" fontId="57" fillId="36" borderId="0">
      <alignment horizontal="right" vertical="top"/>
    </xf>
    <xf numFmtId="211" fontId="29" fillId="146" borderId="65" applyFont="0" applyAlignment="0" applyProtection="0"/>
    <xf numFmtId="211" fontId="29" fillId="146" borderId="65" applyFont="0" applyAlignment="0" applyProtection="0"/>
    <xf numFmtId="211" fontId="29" fillId="146" borderId="65" applyFont="0" applyAlignment="0" applyProtection="0"/>
    <xf numFmtId="211" fontId="29" fillId="146" borderId="65" applyFont="0" applyAlignment="0" applyProtection="0"/>
    <xf numFmtId="0" fontId="20" fillId="147" borderId="65">
      <alignment horizontal="left" vertical="center" wrapText="1"/>
    </xf>
    <xf numFmtId="262" fontId="150" fillId="0" borderId="65">
      <alignment horizontal="center" vertical="center" wrapText="1"/>
    </xf>
    <xf numFmtId="263" fontId="150" fillId="146" borderId="65">
      <alignment horizontal="center" vertical="center" wrapText="1"/>
      <protection locked="0"/>
    </xf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252" fillId="47" borderId="93" applyNumberFormat="0">
      <alignment horizontal="center" vertical="center"/>
    </xf>
    <xf numFmtId="49" fontId="253" fillId="34" borderId="94" applyNumberFormat="0">
      <alignment horizontal="center" vertical="center"/>
    </xf>
    <xf numFmtId="49" fontId="243" fillId="18" borderId="21">
      <alignment horizontal="left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216" fontId="12" fillId="0" borderId="0" applyFont="0" applyFill="0" applyBorder="0" applyAlignment="0" applyProtection="0"/>
    <xf numFmtId="217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264" fontId="13" fillId="0" borderId="0" applyFont="0" applyFill="0" applyBorder="0" applyAlignment="0" applyProtection="0"/>
    <xf numFmtId="265" fontId="10" fillId="0" borderId="51" applyFont="0" applyFill="0" applyBorder="0" applyAlignment="0">
      <alignment horizontal="centerContinuous"/>
    </xf>
    <xf numFmtId="266" fontId="254" fillId="0" borderId="51" applyFont="0" applyFill="0" applyBorder="0" applyAlignment="0">
      <alignment horizontal="centerContinuous"/>
    </xf>
    <xf numFmtId="214" fontId="12" fillId="126" borderId="11" applyNumberFormat="0" applyFill="0" applyBorder="0" applyProtection="0">
      <alignment vertical="center"/>
      <protection locked="0"/>
    </xf>
    <xf numFmtId="0" fontId="36" fillId="37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36" fillId="37" borderId="0" applyNumberFormat="0" applyBorder="0" applyAlignment="0" applyProtection="0"/>
    <xf numFmtId="0" fontId="199" fillId="37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96" fillId="49" borderId="0" applyNumberFormat="0" applyBorder="0" applyAlignment="0" applyProtection="0"/>
    <xf numFmtId="0" fontId="199" fillId="37" borderId="0" applyNumberFormat="0" applyBorder="0" applyAlignment="0" applyProtection="0"/>
    <xf numFmtId="0" fontId="199" fillId="37" borderId="0" applyNumberFormat="0" applyBorder="0" applyAlignment="0" applyProtection="0"/>
    <xf numFmtId="0" fontId="199" fillId="37" borderId="0" applyNumberFormat="0" applyBorder="0" applyAlignment="0" applyProtection="0"/>
    <xf numFmtId="0" fontId="199" fillId="37" borderId="0" applyNumberFormat="0" applyBorder="0" applyAlignment="0" applyProtection="0"/>
    <xf numFmtId="0" fontId="199" fillId="37" borderId="0" applyNumberFormat="0" applyBorder="0" applyAlignment="0" applyProtection="0"/>
    <xf numFmtId="0" fontId="36" fillId="38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36" fillId="38" borderId="0" applyNumberFormat="0" applyBorder="0" applyAlignment="0" applyProtection="0"/>
    <xf numFmtId="0" fontId="199" fillId="38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96" fillId="141" borderId="0" applyNumberFormat="0" applyBorder="0" applyAlignment="0" applyProtection="0"/>
    <xf numFmtId="0" fontId="199" fillId="38" borderId="0" applyNumberFormat="0" applyBorder="0" applyAlignment="0" applyProtection="0"/>
    <xf numFmtId="0" fontId="199" fillId="38" borderId="0" applyNumberFormat="0" applyBorder="0" applyAlignment="0" applyProtection="0"/>
    <xf numFmtId="0" fontId="199" fillId="38" borderId="0" applyNumberFormat="0" applyBorder="0" applyAlignment="0" applyProtection="0"/>
    <xf numFmtId="0" fontId="199" fillId="38" borderId="0" applyNumberFormat="0" applyBorder="0" applyAlignment="0" applyProtection="0"/>
    <xf numFmtId="0" fontId="199" fillId="38" borderId="0" applyNumberFormat="0" applyBorder="0" applyAlignment="0" applyProtection="0"/>
    <xf numFmtId="0" fontId="36" fillId="39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36" fillId="39" borderId="0" applyNumberFormat="0" applyBorder="0" applyAlignment="0" applyProtection="0"/>
    <xf numFmtId="0" fontId="199" fillId="39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96" fillId="142" borderId="0" applyNumberFormat="0" applyBorder="0" applyAlignment="0" applyProtection="0"/>
    <xf numFmtId="0" fontId="199" fillId="39" borderId="0" applyNumberFormat="0" applyBorder="0" applyAlignment="0" applyProtection="0"/>
    <xf numFmtId="0" fontId="199" fillId="39" borderId="0" applyNumberFormat="0" applyBorder="0" applyAlignment="0" applyProtection="0"/>
    <xf numFmtId="0" fontId="199" fillId="39" borderId="0" applyNumberFormat="0" applyBorder="0" applyAlignment="0" applyProtection="0"/>
    <xf numFmtId="0" fontId="199" fillId="39" borderId="0" applyNumberFormat="0" applyBorder="0" applyAlignment="0" applyProtection="0"/>
    <xf numFmtId="0" fontId="199" fillId="39" borderId="0" applyNumberFormat="0" applyBorder="0" applyAlignment="0" applyProtection="0"/>
    <xf numFmtId="0" fontId="36" fillId="15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36" fillId="15" borderId="0" applyNumberFormat="0" applyBorder="0" applyAlignment="0" applyProtection="0"/>
    <xf numFmtId="0" fontId="199" fillId="15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96" fillId="143" borderId="0" applyNumberFormat="0" applyBorder="0" applyAlignment="0" applyProtection="0"/>
    <xf numFmtId="0" fontId="199" fillId="15" borderId="0" applyNumberFormat="0" applyBorder="0" applyAlignment="0" applyProtection="0"/>
    <xf numFmtId="0" fontId="199" fillId="15" borderId="0" applyNumberFormat="0" applyBorder="0" applyAlignment="0" applyProtection="0"/>
    <xf numFmtId="0" fontId="199" fillId="15" borderId="0" applyNumberFormat="0" applyBorder="0" applyAlignment="0" applyProtection="0"/>
    <xf numFmtId="0" fontId="199" fillId="15" borderId="0" applyNumberFormat="0" applyBorder="0" applyAlignment="0" applyProtection="0"/>
    <xf numFmtId="0" fontId="199" fillId="15" borderId="0" applyNumberFormat="0" applyBorder="0" applyAlignment="0" applyProtection="0"/>
    <xf numFmtId="0" fontId="36" fillId="16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36" fillId="16" borderId="0" applyNumberFormat="0" applyBorder="0" applyAlignment="0" applyProtection="0"/>
    <xf numFmtId="0" fontId="199" fillId="16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96" fillId="62" borderId="0" applyNumberFormat="0" applyBorder="0" applyAlignment="0" applyProtection="0"/>
    <xf numFmtId="0" fontId="199" fillId="16" borderId="0" applyNumberFormat="0" applyBorder="0" applyAlignment="0" applyProtection="0"/>
    <xf numFmtId="0" fontId="199" fillId="16" borderId="0" applyNumberFormat="0" applyBorder="0" applyAlignment="0" applyProtection="0"/>
    <xf numFmtId="0" fontId="199" fillId="16" borderId="0" applyNumberFormat="0" applyBorder="0" applyAlignment="0" applyProtection="0"/>
    <xf numFmtId="0" fontId="199" fillId="16" borderId="0" applyNumberFormat="0" applyBorder="0" applyAlignment="0" applyProtection="0"/>
    <xf numFmtId="0" fontId="199" fillId="16" borderId="0" applyNumberFormat="0" applyBorder="0" applyAlignment="0" applyProtection="0"/>
    <xf numFmtId="0" fontId="36" fillId="40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36" fillId="40" borderId="0" applyNumberFormat="0" applyBorder="0" applyAlignment="0" applyProtection="0"/>
    <xf numFmtId="0" fontId="199" fillId="40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96" fillId="144" borderId="0" applyNumberFormat="0" applyBorder="0" applyAlignment="0" applyProtection="0"/>
    <xf numFmtId="0" fontId="199" fillId="40" borderId="0" applyNumberFormat="0" applyBorder="0" applyAlignment="0" applyProtection="0"/>
    <xf numFmtId="0" fontId="199" fillId="40" borderId="0" applyNumberFormat="0" applyBorder="0" applyAlignment="0" applyProtection="0"/>
    <xf numFmtId="0" fontId="199" fillId="40" borderId="0" applyNumberFormat="0" applyBorder="0" applyAlignment="0" applyProtection="0"/>
    <xf numFmtId="0" fontId="199" fillId="40" borderId="0" applyNumberFormat="0" applyBorder="0" applyAlignment="0" applyProtection="0"/>
    <xf numFmtId="0" fontId="199" fillId="40" borderId="0" applyNumberFormat="0" applyBorder="0" applyAlignment="0" applyProtection="0"/>
    <xf numFmtId="0" fontId="58" fillId="9" borderId="6" applyNumberFormat="0" applyAlignment="0" applyProtection="0"/>
    <xf numFmtId="0" fontId="255" fillId="9" borderId="6" applyNumberFormat="0" applyAlignment="0" applyProtection="0"/>
    <xf numFmtId="0" fontId="255" fillId="9" borderId="6" applyNumberFormat="0" applyAlignment="0" applyProtection="0"/>
    <xf numFmtId="0" fontId="255" fillId="9" borderId="6" applyNumberFormat="0" applyAlignment="0" applyProtection="0"/>
    <xf numFmtId="0" fontId="255" fillId="9" borderId="6" applyNumberFormat="0" applyAlignment="0" applyProtection="0"/>
    <xf numFmtId="0" fontId="255" fillId="9" borderId="6" applyNumberFormat="0" applyAlignment="0" applyProtection="0"/>
    <xf numFmtId="0" fontId="255" fillId="9" borderId="6" applyNumberFormat="0" applyAlignment="0" applyProtection="0"/>
    <xf numFmtId="0" fontId="59" fillId="41" borderId="3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59" fillId="41" borderId="3" applyNumberFormat="0" applyAlignment="0" applyProtection="0"/>
    <xf numFmtId="0" fontId="256" fillId="41" borderId="3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24" fillId="138" borderId="85" applyNumberFormat="0" applyAlignment="0" applyProtection="0"/>
    <xf numFmtId="0" fontId="256" fillId="41" borderId="3" applyNumberFormat="0" applyAlignment="0" applyProtection="0"/>
    <xf numFmtId="0" fontId="256" fillId="41" borderId="3" applyNumberFormat="0" applyAlignment="0" applyProtection="0"/>
    <xf numFmtId="0" fontId="256" fillId="41" borderId="3" applyNumberFormat="0" applyAlignment="0" applyProtection="0"/>
    <xf numFmtId="0" fontId="256" fillId="41" borderId="3" applyNumberFormat="0" applyAlignment="0" applyProtection="0"/>
    <xf numFmtId="0" fontId="256" fillId="41" borderId="3" applyNumberFormat="0" applyAlignment="0" applyProtection="0"/>
    <xf numFmtId="0" fontId="60" fillId="41" borderId="6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60" fillId="41" borderId="6" applyNumberFormat="0" applyAlignment="0" applyProtection="0"/>
    <xf numFmtId="0" fontId="257" fillId="41" borderId="6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25" fillId="138" borderId="84" applyNumberFormat="0" applyAlignment="0" applyProtection="0"/>
    <xf numFmtId="0" fontId="257" fillId="41" borderId="6" applyNumberFormat="0" applyAlignment="0" applyProtection="0"/>
    <xf numFmtId="0" fontId="257" fillId="41" borderId="6" applyNumberFormat="0" applyAlignment="0" applyProtection="0"/>
    <xf numFmtId="0" fontId="257" fillId="41" borderId="6" applyNumberFormat="0" applyAlignment="0" applyProtection="0"/>
    <xf numFmtId="0" fontId="257" fillId="41" borderId="6" applyNumberFormat="0" applyAlignment="0" applyProtection="0"/>
    <xf numFmtId="0" fontId="257" fillId="41" borderId="6" applyNumberFormat="0" applyAlignment="0" applyProtection="0"/>
    <xf numFmtId="0" fontId="91" fillId="0" borderId="0" applyNumberFormat="0" applyFill="0" applyBorder="0" applyAlignment="0" applyProtection="0"/>
    <xf numFmtId="0" fontId="258" fillId="0" borderId="0" applyNumberFormat="0" applyFill="0" applyBorder="0" applyAlignment="0" applyProtection="0">
      <alignment vertical="top"/>
      <protection locked="0"/>
    </xf>
    <xf numFmtId="0" fontId="259" fillId="0" borderId="0" applyNumberFormat="0" applyFill="0" applyBorder="0" applyAlignment="0" applyProtection="0">
      <alignment vertical="top"/>
      <protection locked="0"/>
    </xf>
    <xf numFmtId="49" fontId="260" fillId="0" borderId="0" applyNumberFormat="0" applyFill="0" applyBorder="0" applyAlignment="0" applyProtection="0">
      <alignment vertical="top"/>
    </xf>
    <xf numFmtId="49" fontId="261" fillId="0" borderId="0" applyNumberFormat="0" applyFill="0" applyBorder="0" applyAlignment="0" applyProtection="0">
      <alignment vertical="top"/>
    </xf>
    <xf numFmtId="0" fontId="258" fillId="0" borderId="0" applyNumberFormat="0" applyFill="0" applyBorder="0" applyAlignment="0" applyProtection="0">
      <alignment vertical="top"/>
      <protection locked="0"/>
    </xf>
    <xf numFmtId="0" fontId="16" fillId="47" borderId="95" applyNumberFormat="0" applyFont="0" applyFill="0" applyAlignment="0" applyProtection="0">
      <alignment horizontal="center" vertical="center" wrapText="1"/>
    </xf>
    <xf numFmtId="14" fontId="26" fillId="0" borderId="0">
      <alignment horizontal="right"/>
    </xf>
    <xf numFmtId="166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9" borderId="6" applyNumberFormat="0" applyAlignment="0" applyProtection="0"/>
    <xf numFmtId="0" fontId="59" fillId="115" borderId="3" applyNumberFormat="0" applyAlignment="0" applyProtection="0"/>
    <xf numFmtId="0" fontId="54" fillId="0" borderId="0"/>
    <xf numFmtId="0" fontId="262" fillId="16" borderId="0" applyNumberFormat="0" applyBorder="0" applyAlignment="0" applyProtection="0"/>
    <xf numFmtId="0" fontId="77" fillId="6" borderId="0" applyNumberFormat="0" applyBorder="0" applyAlignment="0" applyProtection="0"/>
    <xf numFmtId="0" fontId="263" fillId="0" borderId="0" applyNumberFormat="0" applyFill="0" applyBorder="0" applyAlignment="0" applyProtection="0"/>
    <xf numFmtId="0" fontId="264" fillId="0" borderId="96" applyNumberFormat="0" applyFill="0" applyAlignment="0" applyProtection="0"/>
    <xf numFmtId="0" fontId="60" fillId="115" borderId="6" applyNumberFormat="0" applyAlignment="0" applyProtection="0"/>
    <xf numFmtId="0" fontId="70" fillId="43" borderId="0" applyNumberFormat="0" applyBorder="0" applyAlignment="0" applyProtection="0"/>
    <xf numFmtId="0" fontId="74" fillId="0" borderId="16" applyNumberFormat="0" applyFill="0" applyAlignment="0" applyProtection="0"/>
    <xf numFmtId="0" fontId="265" fillId="42" borderId="13" applyNumberFormat="0" applyAlignment="0" applyProtection="0"/>
    <xf numFmtId="0" fontId="76" fillId="0" borderId="0" applyNumberFormat="0" applyFill="0" applyBorder="0" applyAlignment="0" applyProtection="0"/>
    <xf numFmtId="0" fontId="28" fillId="0" borderId="97" applyNumberFormat="0" applyFont="0" applyFill="0" applyAlignment="0" applyProtection="0">
      <alignment horizontal="left" vertical="center" wrapText="1"/>
    </xf>
    <xf numFmtId="0" fontId="61" fillId="0" borderId="7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66" fillId="0" borderId="7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66" fillId="0" borderId="7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18" fillId="0" borderId="81" applyNumberFormat="0" applyFill="0" applyAlignment="0" applyProtection="0"/>
    <xf numFmtId="0" fontId="266" fillId="0" borderId="7" applyNumberFormat="0" applyFill="0" applyAlignment="0" applyProtection="0"/>
    <xf numFmtId="0" fontId="266" fillId="0" borderId="7" applyNumberFormat="0" applyFill="0" applyAlignment="0" applyProtection="0"/>
    <xf numFmtId="0" fontId="266" fillId="0" borderId="7" applyNumberFormat="0" applyFill="0" applyAlignment="0" applyProtection="0"/>
    <xf numFmtId="0" fontId="266" fillId="0" borderId="7" applyNumberFormat="0" applyFill="0" applyAlignment="0" applyProtection="0"/>
    <xf numFmtId="0" fontId="266" fillId="0" borderId="7" applyNumberFormat="0" applyFill="0" applyAlignment="0" applyProtection="0"/>
    <xf numFmtId="0" fontId="62" fillId="0" borderId="8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67" fillId="0" borderId="8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67" fillId="0" borderId="8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19" fillId="0" borderId="82" applyNumberFormat="0" applyFill="0" applyAlignment="0" applyProtection="0"/>
    <xf numFmtId="0" fontId="267" fillId="0" borderId="8" applyNumberFormat="0" applyFill="0" applyAlignment="0" applyProtection="0"/>
    <xf numFmtId="0" fontId="267" fillId="0" borderId="8" applyNumberFormat="0" applyFill="0" applyAlignment="0" applyProtection="0"/>
    <xf numFmtId="0" fontId="267" fillId="0" borderId="8" applyNumberFormat="0" applyFill="0" applyAlignment="0" applyProtection="0"/>
    <xf numFmtId="0" fontId="267" fillId="0" borderId="8" applyNumberFormat="0" applyFill="0" applyAlignment="0" applyProtection="0"/>
    <xf numFmtId="0" fontId="267" fillId="0" borderId="8" applyNumberFormat="0" applyFill="0" applyAlignment="0" applyProtection="0"/>
    <xf numFmtId="0" fontId="63" fillId="0" borderId="9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68" fillId="0" borderId="9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68" fillId="0" borderId="9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20" fillId="0" borderId="83" applyNumberFormat="0" applyFill="0" applyAlignment="0" applyProtection="0"/>
    <xf numFmtId="0" fontId="268" fillId="0" borderId="9" applyNumberFormat="0" applyFill="0" applyAlignment="0" applyProtection="0"/>
    <xf numFmtId="0" fontId="268" fillId="0" borderId="9" applyNumberFormat="0" applyFill="0" applyAlignment="0" applyProtection="0"/>
    <xf numFmtId="0" fontId="268" fillId="0" borderId="9" applyNumberFormat="0" applyFill="0" applyAlignment="0" applyProtection="0"/>
    <xf numFmtId="0" fontId="268" fillId="0" borderId="9" applyNumberFormat="0" applyFill="0" applyAlignment="0" applyProtection="0"/>
    <xf numFmtId="0" fontId="268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8" fillId="0" borderId="98" applyNumberFormat="0" applyFont="0" applyFill="0" applyAlignment="0" applyProtection="0">
      <alignment horizontal="left" vertical="center" wrapText="1"/>
    </xf>
    <xf numFmtId="0" fontId="269" fillId="0" borderId="98">
      <alignment horizontal="left" vertical="center" wrapText="1"/>
    </xf>
    <xf numFmtId="0" fontId="65" fillId="0" borderId="12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270" fillId="0" borderId="12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270" fillId="0" borderId="12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93" fillId="0" borderId="89" applyNumberFormat="0" applyFill="0" applyAlignment="0" applyProtection="0"/>
    <xf numFmtId="0" fontId="270" fillId="0" borderId="12" applyNumberFormat="0" applyFill="0" applyAlignment="0" applyProtection="0"/>
    <xf numFmtId="0" fontId="270" fillId="0" borderId="12" applyNumberFormat="0" applyFill="0" applyAlignment="0" applyProtection="0"/>
    <xf numFmtId="0" fontId="270" fillId="0" borderId="12" applyNumberFormat="0" applyFill="0" applyAlignment="0" applyProtection="0"/>
    <xf numFmtId="0" fontId="270" fillId="0" borderId="12" applyNumberFormat="0" applyFill="0" applyAlignment="0" applyProtection="0"/>
    <xf numFmtId="0" fontId="270" fillId="0" borderId="12" applyNumberFormat="0" applyFill="0" applyAlignment="0" applyProtection="0"/>
    <xf numFmtId="0" fontId="66" fillId="42" borderId="13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66" fillId="42" borderId="13" applyNumberFormat="0" applyAlignment="0" applyProtection="0"/>
    <xf numFmtId="0" fontId="271" fillId="42" borderId="13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27" fillId="139" borderId="87" applyNumberFormat="0" applyAlignment="0" applyProtection="0"/>
    <xf numFmtId="0" fontId="271" fillId="42" borderId="13" applyNumberFormat="0" applyAlignment="0" applyProtection="0"/>
    <xf numFmtId="0" fontId="271" fillId="42" borderId="13" applyNumberFormat="0" applyAlignment="0" applyProtection="0"/>
    <xf numFmtId="0" fontId="271" fillId="42" borderId="13" applyNumberFormat="0" applyAlignment="0" applyProtection="0"/>
    <xf numFmtId="0" fontId="271" fillId="42" borderId="13" applyNumberFormat="0" applyAlignment="0" applyProtection="0"/>
    <xf numFmtId="0" fontId="271" fillId="42" borderId="13" applyNumberFormat="0" applyAlignment="0" applyProtection="0"/>
    <xf numFmtId="0" fontId="28" fillId="0" borderId="99" applyNumberFormat="0" applyFont="0" applyFill="0" applyAlignment="0" applyProtection="0">
      <alignment horizontal="left" vertical="center" wrapText="1"/>
    </xf>
    <xf numFmtId="0" fontId="28" fillId="0" borderId="99" applyNumberFormat="0" applyFont="0" applyFill="0" applyAlignment="0" applyProtection="0">
      <alignment horizontal="left" vertical="center"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49" fillId="3" borderId="0" applyFill="0">
      <alignment wrapText="1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0" fillId="43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70" fillId="43" borderId="0" applyNumberFormat="0" applyBorder="0" applyAlignment="0" applyProtection="0"/>
    <xf numFmtId="0" fontId="272" fillId="43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23" fillId="137" borderId="0" applyNumberFormat="0" applyBorder="0" applyAlignment="0" applyProtection="0"/>
    <xf numFmtId="0" fontId="272" fillId="43" borderId="0" applyNumberFormat="0" applyBorder="0" applyAlignment="0" applyProtection="0"/>
    <xf numFmtId="0" fontId="272" fillId="43" borderId="0" applyNumberFormat="0" applyBorder="0" applyAlignment="0" applyProtection="0"/>
    <xf numFmtId="0" fontId="272" fillId="43" borderId="0" applyNumberFormat="0" applyBorder="0" applyAlignment="0" applyProtection="0"/>
    <xf numFmtId="0" fontId="272" fillId="43" borderId="0" applyNumberFormat="0" applyBorder="0" applyAlignment="0" applyProtection="0"/>
    <xf numFmtId="0" fontId="272" fillId="43" borderId="0" applyNumberFormat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3" fillId="29" borderId="0" applyNumberFormat="0" applyBorder="0" applyAlignment="0">
      <alignment horizontal="left" vertical="center"/>
    </xf>
    <xf numFmtId="0" fontId="8" fillId="0" borderId="0"/>
    <xf numFmtId="0" fontId="35" fillId="0" borderId="0"/>
    <xf numFmtId="0" fontId="2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3" fillId="29" borderId="0" applyNumberFormat="0" applyBorder="0" applyAlignment="0">
      <alignment horizontal="left" vertical="center"/>
    </xf>
    <xf numFmtId="0" fontId="35" fillId="0" borderId="0"/>
    <xf numFmtId="49" fontId="17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2" fillId="0" borderId="0"/>
    <xf numFmtId="0" fontId="23" fillId="0" borderId="0"/>
    <xf numFmtId="0" fontId="23" fillId="0" borderId="0"/>
    <xf numFmtId="49" fontId="17" fillId="29" borderId="0" applyBorder="0">
      <alignment vertical="top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49" fontId="17" fillId="0" borderId="0" applyBorder="0">
      <alignment vertical="top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6" fillId="0" borderId="0"/>
    <xf numFmtId="0" fontId="35" fillId="0" borderId="0"/>
    <xf numFmtId="0" fontId="12" fillId="0" borderId="0"/>
    <xf numFmtId="0" fontId="23" fillId="0" borderId="0"/>
    <xf numFmtId="49" fontId="17" fillId="0" borderId="0" applyBorder="0">
      <alignment vertical="top"/>
    </xf>
    <xf numFmtId="49" fontId="17" fillId="0" borderId="0" applyBorder="0">
      <alignment vertical="top"/>
    </xf>
    <xf numFmtId="49" fontId="17" fillId="0" borderId="0" applyBorder="0">
      <alignment vertical="top"/>
    </xf>
    <xf numFmtId="0" fontId="275" fillId="0" borderId="0"/>
    <xf numFmtId="0" fontId="2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3" fillId="29" borderId="0" applyNumberFormat="0" applyBorder="0" applyAlignment="0">
      <alignment horizontal="left" vertical="center"/>
    </xf>
    <xf numFmtId="0" fontId="8" fillId="0" borderId="0"/>
    <xf numFmtId="0" fontId="1" fillId="0" borderId="0"/>
    <xf numFmtId="0" fontId="206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7" fillId="0" borderId="0" applyBorder="0">
      <alignment vertical="top"/>
    </xf>
    <xf numFmtId="0" fontId="206" fillId="0" borderId="0"/>
    <xf numFmtId="0" fontId="27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0" fillId="0" borderId="0"/>
    <xf numFmtId="0" fontId="1" fillId="0" borderId="0"/>
    <xf numFmtId="0" fontId="1" fillId="0" borderId="0"/>
    <xf numFmtId="0" fontId="71" fillId="5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71" fillId="5" borderId="0" applyNumberFormat="0" applyBorder="0" applyAlignment="0" applyProtection="0"/>
    <xf numFmtId="0" fontId="279" fillId="5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22" fillId="136" borderId="0" applyNumberFormat="0" applyBorder="0" applyAlignment="0" applyProtection="0"/>
    <xf numFmtId="0" fontId="279" fillId="5" borderId="0" applyNumberFormat="0" applyBorder="0" applyAlignment="0" applyProtection="0"/>
    <xf numFmtId="0" fontId="279" fillId="5" borderId="0" applyNumberFormat="0" applyBorder="0" applyAlignment="0" applyProtection="0"/>
    <xf numFmtId="0" fontId="279" fillId="5" borderId="0" applyNumberFormat="0" applyBorder="0" applyAlignment="0" applyProtection="0"/>
    <xf numFmtId="0" fontId="279" fillId="5" borderId="0" applyNumberFormat="0" applyBorder="0" applyAlignment="0" applyProtection="0"/>
    <xf numFmtId="0" fontId="279" fillId="5" borderId="0" applyNumberFormat="0" applyBorder="0" applyAlignment="0" applyProtection="0"/>
    <xf numFmtId="0" fontId="8" fillId="0" borderId="0" applyFont="0" applyFill="0" applyBorder="0" applyProtection="0">
      <alignment horizontal="center" vertical="center" wrapText="1"/>
    </xf>
    <xf numFmtId="0" fontId="8" fillId="0" borderId="0" applyFont="0" applyFill="0" applyBorder="0" applyProtection="0">
      <alignment horizontal="center" vertical="center" wrapText="1"/>
    </xf>
    <xf numFmtId="0" fontId="8" fillId="0" borderId="0" applyNumberFormat="0" applyFont="0" applyFill="0" applyBorder="0" applyProtection="0">
      <alignment horizontal="justify" vertical="center" wrapText="1"/>
    </xf>
    <xf numFmtId="0" fontId="8" fillId="0" borderId="0" applyNumberFormat="0" applyFont="0" applyFill="0" applyBorder="0" applyProtection="0">
      <alignment horizontal="justify" vertical="center" wrapText="1"/>
    </xf>
    <xf numFmtId="0" fontId="73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80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80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80" fillId="0" borderId="0" applyNumberFormat="0" applyFill="0" applyBorder="0" applyAlignment="0" applyProtection="0"/>
    <xf numFmtId="0" fontId="280" fillId="0" borderId="0" applyNumberFormat="0" applyFill="0" applyBorder="0" applyAlignment="0" applyProtection="0"/>
    <xf numFmtId="0" fontId="280" fillId="0" borderId="0" applyNumberFormat="0" applyFill="0" applyBorder="0" applyAlignment="0" applyProtection="0"/>
    <xf numFmtId="0" fontId="280" fillId="0" borderId="0" applyNumberFormat="0" applyFill="0" applyBorder="0" applyAlignment="0" applyProtection="0"/>
    <xf numFmtId="0" fontId="280" fillId="0" borderId="0" applyNumberFormat="0" applyFill="0" applyBorder="0" applyAlignment="0" applyProtection="0"/>
    <xf numFmtId="0" fontId="8" fillId="44" borderId="15" applyNumberFormat="0" applyFont="0" applyAlignment="0" applyProtection="0"/>
    <xf numFmtId="0" fontId="8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7" fillId="44" borderId="15" applyNumberFormat="0" applyFont="0" applyAlignment="0" applyProtection="0"/>
    <xf numFmtId="0" fontId="12" fillId="44" borderId="15" applyNumberFormat="0" applyFont="0" applyAlignment="0" applyProtection="0"/>
    <xf numFmtId="0" fontId="17" fillId="140" borderId="88" applyNumberFormat="0" applyFont="0" applyAlignment="0" applyProtection="0"/>
    <xf numFmtId="0" fontId="12" fillId="44" borderId="15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35" fillId="44" borderId="15" applyNumberFormat="0" applyFont="0" applyAlignment="0" applyProtection="0"/>
    <xf numFmtId="0" fontId="17" fillId="140" borderId="88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231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2" fillId="44" borderId="15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231" fillId="44" borderId="15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231" fillId="44" borderId="15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231" fillId="44" borderId="15" applyNumberFormat="0" applyFont="0" applyAlignment="0" applyProtection="0"/>
    <xf numFmtId="0" fontId="12" fillId="44" borderId="15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231" fillId="44" borderId="15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231" fillId="44" borderId="15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0" fontId="17" fillId="140" borderId="88" applyNumberFormat="0" applyFont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4" fillId="0" borderId="1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81" fillId="0" borderId="1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81" fillId="0" borderId="1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26" fillId="0" borderId="86" applyNumberFormat="0" applyFill="0" applyAlignment="0" applyProtection="0"/>
    <xf numFmtId="0" fontId="281" fillId="0" borderId="16" applyNumberFormat="0" applyFill="0" applyAlignment="0" applyProtection="0"/>
    <xf numFmtId="0" fontId="281" fillId="0" borderId="16" applyNumberFormat="0" applyFill="0" applyAlignment="0" applyProtection="0"/>
    <xf numFmtId="0" fontId="281" fillId="0" borderId="16" applyNumberFormat="0" applyFill="0" applyAlignment="0" applyProtection="0"/>
    <xf numFmtId="0" fontId="281" fillId="0" borderId="16" applyNumberFormat="0" applyFill="0" applyAlignment="0" applyProtection="0"/>
    <xf numFmtId="0" fontId="281" fillId="0" borderId="16" applyNumberFormat="0" applyFill="0" applyAlignment="0" applyProtection="0"/>
    <xf numFmtId="0" fontId="282" fillId="0" borderId="0" applyNumberFormat="0" applyFont="0" applyBorder="0" applyAlignment="0">
      <alignment horizontal="center"/>
    </xf>
    <xf numFmtId="38" fontId="29" fillId="0" borderId="0">
      <alignment vertical="top"/>
    </xf>
    <xf numFmtId="178" fontId="29" fillId="0" borderId="0">
      <alignment vertical="top"/>
    </xf>
    <xf numFmtId="178" fontId="2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262" fillId="16" borderId="0" applyNumberFormat="0" applyBorder="0" applyAlignment="0" applyProtection="0"/>
    <xf numFmtId="0" fontId="262" fillId="43" borderId="0" applyNumberFormat="0" applyBorder="0" applyAlignment="0" applyProtection="0"/>
    <xf numFmtId="0" fontId="262" fillId="16" borderId="0" applyNumberFormat="0" applyBorder="0" applyAlignment="0" applyProtection="0"/>
    <xf numFmtId="0" fontId="35" fillId="10" borderId="0" applyNumberFormat="0" applyBorder="0" applyAlignment="0" applyProtection="0"/>
    <xf numFmtId="0" fontId="35" fillId="43" borderId="0" applyNumberFormat="0" applyBorder="0" applyAlignment="0" applyProtection="0"/>
    <xf numFmtId="0" fontId="35" fillId="41" borderId="0" applyNumberFormat="0" applyBorder="0" applyAlignment="0" applyProtection="0"/>
    <xf numFmtId="0" fontId="35" fillId="8" borderId="0" applyNumberFormat="0" applyBorder="0" applyAlignment="0" applyProtection="0"/>
    <xf numFmtId="0" fontId="35" fillId="44" borderId="0" applyNumberFormat="0" applyBorder="0" applyAlignment="0" applyProtection="0"/>
    <xf numFmtId="0" fontId="35" fillId="115" borderId="0" applyNumberFormat="0" applyBorder="0" applyAlignment="0" applyProtection="0"/>
    <xf numFmtId="0" fontId="35" fillId="115" borderId="0" applyNumberFormat="0" applyBorder="0" applyAlignment="0" applyProtection="0"/>
    <xf numFmtId="49" fontId="283" fillId="148" borderId="20" applyBorder="0" applyProtection="0">
      <alignment horizontal="left" vertical="center"/>
    </xf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41" borderId="0" applyNumberFormat="0" applyBorder="0" applyAlignment="0" applyProtection="0"/>
    <xf numFmtId="0" fontId="35" fillId="9" borderId="0" applyNumberFormat="0" applyBorder="0" applyAlignment="0" applyProtection="0"/>
    <xf numFmtId="0" fontId="262" fillId="11" borderId="0" applyNumberFormat="0" applyBorder="0" applyAlignment="0" applyProtection="0"/>
    <xf numFmtId="0" fontId="262" fillId="41" borderId="0" applyNumberFormat="0" applyBorder="0" applyAlignment="0" applyProtection="0"/>
    <xf numFmtId="0" fontId="262" fillId="9" borderId="0" applyNumberFormat="0" applyBorder="0" applyAlignment="0" applyProtection="0"/>
    <xf numFmtId="0" fontId="7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187" fontId="8" fillId="0" borderId="0" applyFont="0" applyFill="0" applyBorder="0" applyAlignment="0" applyProtection="0"/>
    <xf numFmtId="3" fontId="284" fillId="0" borderId="60" applyFont="0" applyBorder="0">
      <alignment horizontal="right"/>
      <protection locked="0"/>
    </xf>
    <xf numFmtId="3" fontId="285" fillId="0" borderId="60" applyFont="0" applyBorder="0">
      <alignment horizontal="right"/>
      <protection locked="0"/>
    </xf>
    <xf numFmtId="188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2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7" fontId="231" fillId="0" borderId="0" applyFont="0" applyFill="0" applyBorder="0" applyAlignment="0" applyProtection="0"/>
    <xf numFmtId="268" fontId="1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7" fontId="206" fillId="0" borderId="0" applyFont="0" applyFill="0" applyBorder="0" applyAlignment="0" applyProtection="0"/>
    <xf numFmtId="167" fontId="105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4" fontId="17" fillId="3" borderId="17" applyBorder="0">
      <alignment horizontal="right"/>
    </xf>
    <xf numFmtId="269" fontId="286" fillId="130" borderId="100">
      <alignment vertical="center"/>
    </xf>
    <xf numFmtId="0" fontId="77" fillId="6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77" fillId="6" borderId="0" applyNumberFormat="0" applyBorder="0" applyAlignment="0" applyProtection="0"/>
    <xf numFmtId="0" fontId="287" fillId="6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21" fillId="135" borderId="0" applyNumberFormat="0" applyBorder="0" applyAlignment="0" applyProtection="0"/>
    <xf numFmtId="0" fontId="287" fillId="6" borderId="0" applyNumberFormat="0" applyBorder="0" applyAlignment="0" applyProtection="0"/>
    <xf numFmtId="0" fontId="287" fillId="6" borderId="0" applyNumberFormat="0" applyBorder="0" applyAlignment="0" applyProtection="0"/>
    <xf numFmtId="0" fontId="287" fillId="6" borderId="0" applyNumberFormat="0" applyBorder="0" applyAlignment="0" applyProtection="0"/>
    <xf numFmtId="0" fontId="287" fillId="6" borderId="0" applyNumberFormat="0" applyBorder="0" applyAlignment="0" applyProtection="0"/>
    <xf numFmtId="0" fontId="287" fillId="6" borderId="0" applyNumberFormat="0" applyBorder="0" applyAlignment="0" applyProtection="0"/>
    <xf numFmtId="171" fontId="8" fillId="0" borderId="11" applyFont="0" applyFill="0" applyBorder="0" applyProtection="0">
      <alignment horizontal="center" vertical="center"/>
    </xf>
    <xf numFmtId="171" fontId="8" fillId="0" borderId="11" applyFont="0" applyFill="0" applyBorder="0" applyProtection="0">
      <alignment horizontal="center" vertical="center"/>
    </xf>
    <xf numFmtId="249" fontId="101" fillId="0" borderId="0">
      <protection locked="0"/>
    </xf>
    <xf numFmtId="249" fontId="33" fillId="0" borderId="0">
      <protection locked="0"/>
    </xf>
    <xf numFmtId="249" fontId="33" fillId="0" borderId="0">
      <protection locked="0"/>
    </xf>
    <xf numFmtId="49" fontId="162" fillId="0" borderId="11" applyNumberFormat="0" applyFill="0" applyAlignment="0" applyProtection="0"/>
    <xf numFmtId="0" fontId="98" fillId="0" borderId="0"/>
    <xf numFmtId="0" fontId="8" fillId="0" borderId="0"/>
    <xf numFmtId="0" fontId="98" fillId="0" borderId="0"/>
    <xf numFmtId="0" fontId="98" fillId="0" borderId="0"/>
    <xf numFmtId="0" fontId="9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8" fillId="9" borderId="6" applyNumberFormat="0" applyAlignment="0" applyProtection="0"/>
    <xf numFmtId="0" fontId="65" fillId="0" borderId="12" applyNumberFormat="0" applyFill="0" applyAlignment="0" applyProtection="0"/>
    <xf numFmtId="0" fontId="71" fillId="5" borderId="0" applyNumberFormat="0" applyBorder="0" applyAlignment="0" applyProtection="0"/>
    <xf numFmtId="0" fontId="36" fillId="38" borderId="0" applyNumberFormat="0" applyBorder="0" applyAlignment="0" applyProtection="0"/>
    <xf numFmtId="0" fontId="7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35" fillId="5" borderId="0" applyNumberFormat="0" applyBorder="0" applyAlignment="0" applyProtection="0"/>
    <xf numFmtId="167" fontId="35" fillId="0" borderId="0" applyFont="0" applyFill="0" applyBorder="0" applyAlignment="0" applyProtection="0"/>
    <xf numFmtId="0" fontId="74" fillId="0" borderId="16" applyNumberFormat="0" applyFill="0" applyAlignment="0" applyProtection="0"/>
    <xf numFmtId="0" fontId="66" fillId="42" borderId="13" applyNumberFormat="0" applyAlignment="0" applyProtection="0"/>
    <xf numFmtId="0" fontId="12" fillId="0" borderId="0"/>
    <xf numFmtId="0" fontId="12" fillId="0" borderId="0"/>
    <xf numFmtId="0" fontId="180" fillId="0" borderId="0" applyNumberFormat="0" applyFill="0" applyBorder="0" applyAlignment="0" applyProtection="0"/>
    <xf numFmtId="167" fontId="35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0" fontId="74" fillId="0" borderId="16" applyNumberFormat="0" applyFill="0" applyAlignment="0" applyProtection="0"/>
    <xf numFmtId="0" fontId="66" fillId="42" borderId="13" applyNumberFormat="0" applyAlignment="0" applyProtection="0"/>
    <xf numFmtId="0" fontId="76" fillId="0" borderId="0" applyNumberFormat="0" applyFill="0" applyBorder="0" applyAlignment="0" applyProtection="0"/>
    <xf numFmtId="0" fontId="35" fillId="0" borderId="0"/>
    <xf numFmtId="0" fontId="12" fillId="0" borderId="0"/>
  </cellStyleXfs>
  <cellXfs count="231">
    <xf numFmtId="0" fontId="0" fillId="0" borderId="0" xfId="0"/>
    <xf numFmtId="0" fontId="22" fillId="0" borderId="0" xfId="0" applyFont="1" applyProtection="1">
      <protection locked="0"/>
    </xf>
    <xf numFmtId="173" fontId="18" fillId="19" borderId="11" xfId="142" applyNumberFormat="1" applyFont="1" applyFill="1" applyBorder="1" applyProtection="1">
      <alignment horizontal="right"/>
      <protection locked="0"/>
    </xf>
    <xf numFmtId="0" fontId="22" fillId="0" borderId="0" xfId="0" applyFont="1" applyFill="1" applyProtection="1">
      <protection locked="0"/>
    </xf>
    <xf numFmtId="0" fontId="23" fillId="0" borderId="0" xfId="0" applyFont="1" applyFill="1" applyAlignment="1" applyProtection="1">
      <protection locked="0"/>
    </xf>
    <xf numFmtId="0" fontId="84" fillId="0" borderId="0" xfId="175"/>
    <xf numFmtId="0" fontId="87" fillId="0" borderId="20" xfId="175" applyFont="1" applyBorder="1" applyAlignment="1">
      <alignment horizontal="center" vertical="center" wrapText="1"/>
    </xf>
    <xf numFmtId="0" fontId="87" fillId="0" borderId="11" xfId="175" applyFont="1" applyBorder="1" applyAlignment="1">
      <alignment horizontal="center" vertical="center" wrapText="1"/>
    </xf>
    <xf numFmtId="0" fontId="89" fillId="0" borderId="20" xfId="175" applyFont="1" applyBorder="1" applyAlignment="1">
      <alignment horizontal="center" vertical="center"/>
    </xf>
    <xf numFmtId="0" fontId="89" fillId="0" borderId="11" xfId="175" applyFont="1" applyBorder="1" applyAlignment="1">
      <alignment horizontal="center" vertical="center"/>
    </xf>
    <xf numFmtId="0" fontId="90" fillId="0" borderId="33" xfId="175" applyFont="1" applyBorder="1" applyAlignment="1">
      <alignment horizontal="left" vertical="center" wrapText="1"/>
    </xf>
    <xf numFmtId="0" fontId="89" fillId="0" borderId="42" xfId="175" applyFont="1" applyBorder="1" applyAlignment="1">
      <alignment horizontal="center" vertical="center"/>
    </xf>
    <xf numFmtId="0" fontId="89" fillId="0" borderId="43" xfId="175" applyFont="1" applyBorder="1" applyAlignment="1">
      <alignment horizontal="center" vertical="center"/>
    </xf>
    <xf numFmtId="0" fontId="90" fillId="0" borderId="44" xfId="175" applyFont="1" applyBorder="1" applyAlignment="1">
      <alignment horizontal="left" vertical="center" wrapText="1"/>
    </xf>
    <xf numFmtId="0" fontId="84" fillId="0" borderId="0" xfId="175" applyAlignment="1">
      <alignment vertical="center"/>
    </xf>
    <xf numFmtId="0" fontId="23" fillId="0" borderId="0" xfId="0" applyFont="1" applyFill="1" applyAlignment="1" applyProtection="1">
      <alignment horizontal="center" vertical="top"/>
      <protection locked="0"/>
    </xf>
    <xf numFmtId="173" fontId="18" fillId="3" borderId="17" xfId="200" applyNumberFormat="1" applyFont="1" applyBorder="1" applyProtection="1">
      <alignment horizontal="right"/>
    </xf>
    <xf numFmtId="173" fontId="18" fillId="3" borderId="21" xfId="200" applyNumberFormat="1" applyFont="1" applyBorder="1" applyProtection="1">
      <alignment horizontal="right"/>
    </xf>
    <xf numFmtId="173" fontId="18" fillId="3" borderId="41" xfId="200" applyNumberFormat="1" applyFont="1" applyBorder="1" applyProtection="1">
      <alignment horizontal="right"/>
    </xf>
    <xf numFmtId="173" fontId="18" fillId="3" borderId="11" xfId="200" applyNumberFormat="1" applyFont="1" applyBorder="1" applyProtection="1">
      <alignment horizontal="right"/>
    </xf>
    <xf numFmtId="173" fontId="18" fillId="3" borderId="33" xfId="200" applyNumberFormat="1" applyFont="1" applyBorder="1" applyProtection="1">
      <alignment horizontal="right"/>
    </xf>
    <xf numFmtId="173" fontId="18" fillId="19" borderId="11" xfId="142" applyNumberFormat="1" applyFont="1" applyBorder="1" applyProtection="1">
      <alignment horizontal="right"/>
      <protection locked="0"/>
    </xf>
    <xf numFmtId="173" fontId="18" fillId="3" borderId="11" xfId="142" applyNumberFormat="1" applyFont="1" applyFill="1" applyBorder="1" applyProtection="1">
      <alignment horizontal="right"/>
    </xf>
    <xf numFmtId="173" fontId="18" fillId="19" borderId="33" xfId="142" applyNumberFormat="1" applyFont="1" applyFill="1" applyBorder="1" applyProtection="1">
      <alignment horizontal="right"/>
      <protection locked="0"/>
    </xf>
    <xf numFmtId="173" fontId="18" fillId="3" borderId="33" xfId="142" applyNumberFormat="1" applyFont="1" applyFill="1" applyBorder="1" applyProtection="1">
      <alignment horizontal="right"/>
    </xf>
    <xf numFmtId="173" fontId="18" fillId="3" borderId="20" xfId="200" applyNumberFormat="1" applyFont="1" applyBorder="1" applyProtection="1">
      <alignment horizontal="right"/>
    </xf>
    <xf numFmtId="173" fontId="18" fillId="19" borderId="11" xfId="142" applyNumberFormat="1" applyFont="1" applyFill="1" applyBorder="1" applyAlignment="1" applyProtection="1">
      <alignment horizontal="center"/>
      <protection locked="0"/>
    </xf>
    <xf numFmtId="173" fontId="18" fillId="3" borderId="25" xfId="200" applyNumberFormat="1" applyFont="1" applyBorder="1" applyProtection="1">
      <alignment horizontal="right"/>
    </xf>
    <xf numFmtId="173" fontId="18" fillId="19" borderId="11" xfId="200" applyNumberFormat="1" applyFont="1" applyFill="1" applyBorder="1" applyProtection="1">
      <alignment horizontal="right"/>
      <protection locked="0"/>
    </xf>
    <xf numFmtId="173" fontId="18" fillId="19" borderId="33" xfId="200" applyNumberFormat="1" applyFont="1" applyFill="1" applyBorder="1" applyProtection="1">
      <alignment horizontal="right"/>
      <protection locked="0"/>
    </xf>
    <xf numFmtId="173" fontId="18" fillId="19" borderId="33" xfId="142" applyNumberFormat="1" applyFont="1" applyBorder="1" applyProtection="1">
      <alignment horizontal="right"/>
      <protection locked="0"/>
    </xf>
    <xf numFmtId="173" fontId="18" fillId="3" borderId="38" xfId="200" applyNumberFormat="1" applyFont="1" applyBorder="1" applyProtection="1">
      <alignment horizontal="right"/>
    </xf>
    <xf numFmtId="173" fontId="0" fillId="0" borderId="23" xfId="194" applyNumberFormat="1" applyFont="1" applyBorder="1" applyAlignment="1" applyProtection="1">
      <alignment vertical="top"/>
    </xf>
    <xf numFmtId="173" fontId="18" fillId="0" borderId="22" xfId="200" applyNumberFormat="1" applyFont="1" applyFill="1" applyBorder="1" applyProtection="1">
      <alignment horizontal="right"/>
    </xf>
    <xf numFmtId="173" fontId="0" fillId="0" borderId="34" xfId="194" applyNumberFormat="1" applyFont="1" applyBorder="1" applyAlignment="1" applyProtection="1">
      <alignment vertical="top"/>
    </xf>
    <xf numFmtId="0" fontId="18" fillId="0" borderId="0" xfId="162" applyFont="1" applyFill="1" applyProtection="1">
      <protection locked="0"/>
    </xf>
    <xf numFmtId="0" fontId="18" fillId="0" borderId="0" xfId="162" applyFont="1" applyFill="1" applyAlignment="1" applyProtection="1">
      <alignment wrapText="1"/>
      <protection locked="0"/>
    </xf>
    <xf numFmtId="2" fontId="18" fillId="0" borderId="0" xfId="162" applyNumberFormat="1" applyFont="1" applyFill="1" applyProtection="1">
      <protection locked="0"/>
    </xf>
    <xf numFmtId="2" fontId="18" fillId="0" borderId="0" xfId="142" applyNumberFormat="1" applyFont="1" applyFill="1" applyBorder="1" applyProtection="1">
      <alignment horizontal="right"/>
      <protection locked="0"/>
    </xf>
    <xf numFmtId="0" fontId="23" fillId="0" borderId="20" xfId="162" applyFont="1" applyBorder="1" applyProtection="1">
      <protection locked="0"/>
    </xf>
    <xf numFmtId="169" fontId="23" fillId="19" borderId="11" xfId="162" applyNumberFormat="1" applyFont="1" applyFill="1" applyBorder="1" applyProtection="1">
      <protection locked="0"/>
    </xf>
    <xf numFmtId="0" fontId="8" fillId="0" borderId="0" xfId="162" applyProtection="1">
      <protection locked="0"/>
    </xf>
    <xf numFmtId="0" fontId="8" fillId="0" borderId="0" xfId="162" applyAlignment="1" applyProtection="1">
      <alignment wrapText="1"/>
      <protection locked="0"/>
    </xf>
    <xf numFmtId="0" fontId="8" fillId="0" borderId="0" xfId="162" applyBorder="1" applyProtection="1">
      <protection locked="0"/>
    </xf>
    <xf numFmtId="169" fontId="23" fillId="3" borderId="11" xfId="162" applyNumberFormat="1" applyFont="1" applyFill="1" applyBorder="1" applyProtection="1"/>
    <xf numFmtId="173" fontId="19" fillId="19" borderId="11" xfId="200" applyNumberFormat="1" applyFont="1" applyFill="1" applyBorder="1" applyProtection="1">
      <alignment horizontal="right"/>
      <protection locked="0"/>
    </xf>
    <xf numFmtId="169" fontId="21" fillId="19" borderId="11" xfId="162" applyNumberFormat="1" applyFont="1" applyFill="1" applyBorder="1" applyProtection="1">
      <protection locked="0"/>
    </xf>
    <xf numFmtId="173" fontId="18" fillId="149" borderId="11" xfId="200" applyNumberFormat="1" applyFont="1" applyFill="1" applyBorder="1" applyProtection="1">
      <alignment horizontal="right"/>
    </xf>
    <xf numFmtId="173" fontId="18" fillId="149" borderId="33" xfId="200" applyNumberFormat="1" applyFont="1" applyFill="1" applyBorder="1" applyProtection="1">
      <alignment horizontal="right"/>
    </xf>
    <xf numFmtId="173" fontId="18" fillId="3" borderId="29" xfId="200" applyNumberFormat="1" applyFont="1" applyBorder="1" applyProtection="1">
      <alignment horizontal="right"/>
    </xf>
    <xf numFmtId="173" fontId="18" fillId="3" borderId="42" xfId="200" applyNumberFormat="1" applyFont="1" applyBorder="1" applyProtection="1">
      <alignment horizontal="right"/>
    </xf>
    <xf numFmtId="173" fontId="18" fillId="149" borderId="29" xfId="200" applyNumberFormat="1" applyFont="1" applyFill="1" applyBorder="1" applyProtection="1">
      <alignment horizontal="right"/>
    </xf>
    <xf numFmtId="0" fontId="23" fillId="0" borderId="11" xfId="162" applyFont="1" applyBorder="1" applyAlignment="1" applyProtection="1">
      <alignment wrapText="1"/>
      <protection locked="0"/>
    </xf>
    <xf numFmtId="0" fontId="23" fillId="0" borderId="50" xfId="162" applyFont="1" applyBorder="1" applyProtection="1">
      <protection locked="0"/>
    </xf>
    <xf numFmtId="0" fontId="23" fillId="0" borderId="35" xfId="162" applyFont="1" applyBorder="1" applyAlignment="1" applyProtection="1">
      <alignment wrapText="1"/>
      <protection locked="0"/>
    </xf>
    <xf numFmtId="169" fontId="23" fillId="19" borderId="35" xfId="162" applyNumberFormat="1" applyFont="1" applyFill="1" applyBorder="1" applyProtection="1">
      <protection locked="0"/>
    </xf>
    <xf numFmtId="169" fontId="23" fillId="3" borderId="35" xfId="162" applyNumberFormat="1" applyFont="1" applyFill="1" applyBorder="1" applyProtection="1"/>
    <xf numFmtId="169" fontId="23" fillId="19" borderId="39" xfId="162" applyNumberFormat="1" applyFont="1" applyFill="1" applyBorder="1" applyProtection="1">
      <protection locked="0"/>
    </xf>
    <xf numFmtId="169" fontId="23" fillId="3" borderId="21" xfId="162" applyNumberFormat="1" applyFont="1" applyFill="1" applyBorder="1" applyProtection="1"/>
    <xf numFmtId="169" fontId="23" fillId="3" borderId="41" xfId="162" applyNumberFormat="1" applyFont="1" applyFill="1" applyBorder="1" applyProtection="1"/>
    <xf numFmtId="169" fontId="23" fillId="3" borderId="33" xfId="162" applyNumberFormat="1" applyFont="1" applyFill="1" applyBorder="1" applyProtection="1"/>
    <xf numFmtId="169" fontId="23" fillId="3" borderId="43" xfId="162" applyNumberFormat="1" applyFont="1" applyFill="1" applyBorder="1" applyProtection="1"/>
    <xf numFmtId="169" fontId="23" fillId="3" borderId="44" xfId="162" applyNumberFormat="1" applyFont="1" applyFill="1" applyBorder="1" applyProtection="1"/>
    <xf numFmtId="169" fontId="23" fillId="3" borderId="36" xfId="162" applyNumberFormat="1" applyFont="1" applyFill="1" applyBorder="1" applyProtection="1"/>
    <xf numFmtId="0" fontId="19" fillId="0" borderId="38" xfId="140" applyFont="1" applyBorder="1" applyProtection="1">
      <alignment horizontal="center" vertical="center" wrapText="1"/>
    </xf>
    <xf numFmtId="0" fontId="19" fillId="0" borderId="39" xfId="140" applyFont="1" applyBorder="1" applyProtection="1">
      <alignment horizontal="center" vertical="center" wrapText="1"/>
    </xf>
    <xf numFmtId="0" fontId="19" fillId="0" borderId="40" xfId="140" applyFont="1" applyBorder="1" applyProtection="1">
      <alignment horizontal="center" vertical="center" wrapText="1"/>
    </xf>
    <xf numFmtId="0" fontId="20" fillId="0" borderId="22" xfId="140" applyFont="1" applyBorder="1" applyProtection="1">
      <alignment horizontal="center" vertical="center" wrapText="1"/>
    </xf>
    <xf numFmtId="0" fontId="20" fillId="0" borderId="24" xfId="140" applyFont="1" applyBorder="1" applyProtection="1">
      <alignment horizontal="center" vertical="center" wrapText="1"/>
    </xf>
    <xf numFmtId="0" fontId="20" fillId="0" borderId="23" xfId="140" applyFont="1" applyBorder="1" applyProtection="1">
      <alignment horizontal="center" vertical="center" wrapText="1"/>
    </xf>
    <xf numFmtId="0" fontId="20" fillId="0" borderId="34" xfId="140" applyFont="1" applyBorder="1" applyProtection="1">
      <alignment horizontal="center" vertical="center" wrapText="1"/>
    </xf>
    <xf numFmtId="0" fontId="20" fillId="0" borderId="18" xfId="140" applyFont="1" applyBorder="1" applyProtection="1">
      <alignment horizontal="center" vertical="center" wrapText="1"/>
    </xf>
    <xf numFmtId="0" fontId="20" fillId="0" borderId="45" xfId="140" applyFont="1" applyBorder="1" applyProtection="1">
      <alignment horizontal="center" vertical="center" wrapText="1"/>
    </xf>
    <xf numFmtId="0" fontId="18" fillId="0" borderId="17" xfId="162" applyFont="1" applyBorder="1" applyProtection="1"/>
    <xf numFmtId="0" fontId="18" fillId="0" borderId="47" xfId="162" applyFont="1" applyBorder="1" applyAlignment="1" applyProtection="1">
      <alignment wrapText="1"/>
    </xf>
    <xf numFmtId="0" fontId="18" fillId="0" borderId="20" xfId="162" applyFont="1" applyBorder="1" applyProtection="1"/>
    <xf numFmtId="0" fontId="18" fillId="0" borderId="25" xfId="162" applyFont="1" applyBorder="1" applyAlignment="1" applyProtection="1">
      <alignment wrapText="1"/>
    </xf>
    <xf numFmtId="173" fontId="18" fillId="0" borderId="20" xfId="162" applyNumberFormat="1" applyFont="1" applyBorder="1" applyAlignment="1" applyProtection="1">
      <alignment horizontal="center"/>
    </xf>
    <xf numFmtId="173" fontId="18" fillId="0" borderId="11" xfId="200" applyNumberFormat="1" applyFont="1" applyFill="1" applyBorder="1" applyAlignment="1" applyProtection="1">
      <alignment horizontal="center"/>
    </xf>
    <xf numFmtId="173" fontId="18" fillId="0" borderId="11" xfId="162" applyNumberFormat="1" applyFont="1" applyBorder="1" applyAlignment="1" applyProtection="1">
      <alignment horizontal="center"/>
    </xf>
    <xf numFmtId="173" fontId="18" fillId="0" borderId="33" xfId="162" applyNumberFormat="1" applyFont="1" applyBorder="1" applyAlignment="1" applyProtection="1">
      <alignment horizontal="center"/>
    </xf>
    <xf numFmtId="14" fontId="18" fillId="0" borderId="20" xfId="162" applyNumberFormat="1" applyFont="1" applyBorder="1" applyProtection="1"/>
    <xf numFmtId="14" fontId="18" fillId="0" borderId="25" xfId="162" applyNumberFormat="1" applyFont="1" applyBorder="1" applyAlignment="1" applyProtection="1">
      <alignment wrapText="1"/>
    </xf>
    <xf numFmtId="0" fontId="18" fillId="0" borderId="38" xfId="162" applyFont="1" applyBorder="1" applyProtection="1"/>
    <xf numFmtId="0" fontId="18" fillId="0" borderId="27" xfId="162" applyFont="1" applyBorder="1" applyAlignment="1" applyProtection="1">
      <alignment wrapText="1"/>
    </xf>
    <xf numFmtId="0" fontId="18" fillId="0" borderId="22" xfId="162" applyFont="1" applyFill="1" applyBorder="1" applyProtection="1"/>
    <xf numFmtId="0" fontId="18" fillId="0" borderId="18" xfId="162" applyFont="1" applyFill="1" applyBorder="1" applyAlignment="1" applyProtection="1">
      <alignment wrapText="1"/>
    </xf>
    <xf numFmtId="173" fontId="18" fillId="0" borderId="11" xfId="142" applyNumberFormat="1" applyFont="1" applyFill="1" applyBorder="1" applyAlignment="1" applyProtection="1">
      <alignment horizontal="center"/>
    </xf>
    <xf numFmtId="173" fontId="18" fillId="149" borderId="11" xfId="142" applyNumberFormat="1" applyFont="1" applyFill="1" applyBorder="1" applyProtection="1">
      <alignment horizontal="right"/>
    </xf>
    <xf numFmtId="173" fontId="18" fillId="149" borderId="33" xfId="142" applyNumberFormat="1" applyFont="1" applyFill="1" applyBorder="1" applyProtection="1">
      <alignment horizontal="right"/>
    </xf>
    <xf numFmtId="173" fontId="18" fillId="149" borderId="43" xfId="142" applyNumberFormat="1" applyFont="1" applyFill="1" applyBorder="1" applyProtection="1">
      <alignment horizontal="right"/>
    </xf>
    <xf numFmtId="173" fontId="18" fillId="149" borderId="44" xfId="142" applyNumberFormat="1" applyFont="1" applyFill="1" applyBorder="1" applyProtection="1">
      <alignment horizontal="right"/>
    </xf>
    <xf numFmtId="173" fontId="18" fillId="149" borderId="11" xfId="142" applyNumberFormat="1" applyFont="1" applyFill="1" applyBorder="1" applyAlignment="1" applyProtection="1">
      <alignment horizontal="right"/>
    </xf>
    <xf numFmtId="173" fontId="18" fillId="149" borderId="39" xfId="142" applyNumberFormat="1" applyFont="1" applyFill="1" applyBorder="1" applyProtection="1">
      <alignment horizontal="right"/>
    </xf>
    <xf numFmtId="173" fontId="18" fillId="149" borderId="40" xfId="142" applyNumberFormat="1" applyFont="1" applyFill="1" applyBorder="1" applyProtection="1">
      <alignment horizontal="right"/>
    </xf>
    <xf numFmtId="0" fontId="18" fillId="0" borderId="10" xfId="162" applyFont="1" applyBorder="1" applyProtection="1"/>
    <xf numFmtId="0" fontId="18" fillId="0" borderId="48" xfId="162" applyFont="1" applyBorder="1" applyAlignment="1" applyProtection="1">
      <alignment wrapText="1"/>
    </xf>
    <xf numFmtId="0" fontId="21" fillId="0" borderId="22" xfId="162" applyFont="1" applyBorder="1" applyAlignment="1" applyProtection="1">
      <alignment horizontal="center" vertical="center"/>
    </xf>
    <xf numFmtId="0" fontId="21" fillId="0" borderId="23" xfId="162" applyFont="1" applyBorder="1" applyAlignment="1" applyProtection="1">
      <alignment horizontal="center" vertical="center" wrapText="1"/>
    </xf>
    <xf numFmtId="0" fontId="19" fillId="0" borderId="23" xfId="140" applyFont="1" applyBorder="1" applyProtection="1">
      <alignment horizontal="center" vertical="center" wrapText="1"/>
    </xf>
    <xf numFmtId="0" fontId="19" fillId="0" borderId="34" xfId="140" applyFont="1" applyBorder="1" applyProtection="1">
      <alignment horizontal="center" vertical="center" wrapText="1"/>
    </xf>
    <xf numFmtId="0" fontId="23" fillId="0" borderId="42" xfId="2722" applyFont="1" applyFill="1" applyBorder="1" applyAlignment="1" applyProtection="1">
      <alignment horizontal="center"/>
    </xf>
    <xf numFmtId="0" fontId="21" fillId="0" borderId="43" xfId="2722" applyFont="1" applyFill="1" applyBorder="1" applyAlignment="1" applyProtection="1">
      <alignment horizontal="center" wrapText="1"/>
    </xf>
    <xf numFmtId="169" fontId="23" fillId="3" borderId="43" xfId="2722" applyNumberFormat="1" applyFont="1" applyFill="1" applyBorder="1" applyAlignment="1" applyProtection="1">
      <alignment horizontal="right"/>
    </xf>
    <xf numFmtId="169" fontId="23" fillId="3" borderId="44" xfId="2722" applyNumberFormat="1" applyFont="1" applyFill="1" applyBorder="1" applyAlignment="1" applyProtection="1">
      <alignment horizontal="right"/>
    </xf>
    <xf numFmtId="173" fontId="18" fillId="149" borderId="35" xfId="142" applyNumberFormat="1" applyFont="1" applyFill="1" applyBorder="1" applyProtection="1">
      <alignment horizontal="right"/>
    </xf>
    <xf numFmtId="173" fontId="18" fillId="149" borderId="36" xfId="142" applyNumberFormat="1" applyFont="1" applyFill="1" applyBorder="1" applyProtection="1">
      <alignment horizontal="right"/>
    </xf>
    <xf numFmtId="0" fontId="18" fillId="0" borderId="55" xfId="162" applyFont="1" applyBorder="1" applyProtection="1"/>
    <xf numFmtId="0" fontId="23" fillId="0" borderId="26" xfId="162" applyFont="1" applyBorder="1" applyAlignment="1" applyProtection="1">
      <alignment horizontal="center" wrapText="1"/>
    </xf>
    <xf numFmtId="0" fontId="23" fillId="0" borderId="25" xfId="162" applyFont="1" applyBorder="1" applyAlignment="1" applyProtection="1">
      <alignment horizontal="center" wrapText="1"/>
    </xf>
    <xf numFmtId="0" fontId="23" fillId="0" borderId="11" xfId="162" applyFont="1" applyBorder="1" applyAlignment="1" applyProtection="1">
      <alignment horizontal="right" wrapText="1"/>
    </xf>
    <xf numFmtId="0" fontId="23" fillId="0" borderId="11" xfId="162" applyFont="1" applyBorder="1" applyAlignment="1" applyProtection="1">
      <alignment horizontal="center" wrapText="1"/>
    </xf>
    <xf numFmtId="0" fontId="23" fillId="0" borderId="27" xfId="162" applyFont="1" applyBorder="1" applyAlignment="1" applyProtection="1">
      <alignment horizontal="center" wrapText="1"/>
    </xf>
    <xf numFmtId="0" fontId="23" fillId="0" borderId="39" xfId="162" applyFont="1" applyBorder="1" applyAlignment="1" applyProtection="1">
      <alignment horizontal="right" wrapText="1"/>
    </xf>
    <xf numFmtId="0" fontId="23" fillId="0" borderId="17" xfId="2722" applyFont="1" applyFill="1" applyBorder="1" applyAlignment="1" applyProtection="1">
      <alignment horizontal="center" wrapText="1"/>
    </xf>
    <xf numFmtId="0" fontId="21" fillId="0" borderId="21" xfId="2722" applyFont="1" applyFill="1" applyBorder="1" applyAlignment="1" applyProtection="1">
      <alignment horizontal="center" wrapText="1"/>
    </xf>
    <xf numFmtId="0" fontId="23" fillId="0" borderId="20" xfId="2722" applyFont="1" applyFill="1" applyBorder="1" applyAlignment="1" applyProtection="1">
      <alignment horizontal="center" wrapText="1"/>
    </xf>
    <xf numFmtId="0" fontId="21" fillId="0" borderId="11" xfId="2722" applyFont="1" applyFill="1" applyBorder="1" applyAlignment="1" applyProtection="1">
      <alignment horizontal="right" wrapText="1"/>
    </xf>
    <xf numFmtId="0" fontId="23" fillId="0" borderId="42" xfId="2722" applyFont="1" applyFill="1" applyBorder="1" applyAlignment="1" applyProtection="1">
      <alignment horizontal="center" wrapText="1"/>
    </xf>
    <xf numFmtId="0" fontId="21" fillId="0" borderId="43" xfId="2722" applyFont="1" applyFill="1" applyBorder="1" applyAlignment="1" applyProtection="1">
      <alignment horizontal="right" wrapText="1"/>
    </xf>
    <xf numFmtId="169" fontId="23" fillId="149" borderId="11" xfId="162" applyNumberFormat="1" applyFont="1" applyFill="1" applyBorder="1" applyProtection="1"/>
    <xf numFmtId="169" fontId="23" fillId="149" borderId="33" xfId="162" applyNumberFormat="1" applyFont="1" applyFill="1" applyBorder="1" applyProtection="1"/>
    <xf numFmtId="0" fontId="18" fillId="0" borderId="0" xfId="162" applyFont="1" applyFill="1" applyBorder="1" applyProtection="1"/>
    <xf numFmtId="0" fontId="18" fillId="0" borderId="0" xfId="162" applyFont="1" applyFill="1" applyBorder="1" applyAlignment="1" applyProtection="1">
      <alignment wrapText="1"/>
    </xf>
    <xf numFmtId="173" fontId="18" fillId="0" borderId="0" xfId="200" applyNumberFormat="1" applyFont="1" applyFill="1" applyBorder="1" applyProtection="1">
      <alignment horizontal="right"/>
    </xf>
    <xf numFmtId="173" fontId="0" fillId="0" borderId="0" xfId="194" applyNumberFormat="1" applyFont="1" applyBorder="1" applyAlignment="1" applyProtection="1">
      <alignment vertical="top"/>
    </xf>
    <xf numFmtId="0" fontId="18" fillId="0" borderId="42" xfId="162" applyFont="1" applyBorder="1" applyProtection="1"/>
    <xf numFmtId="0" fontId="18" fillId="0" borderId="101" xfId="162" applyFont="1" applyBorder="1" applyAlignment="1" applyProtection="1">
      <alignment wrapText="1"/>
    </xf>
    <xf numFmtId="14" fontId="23" fillId="0" borderId="50" xfId="162" applyNumberFormat="1" applyFont="1" applyBorder="1" applyProtection="1">
      <protection locked="0"/>
    </xf>
    <xf numFmtId="0" fontId="22" fillId="0" borderId="11" xfId="0" applyFont="1" applyBorder="1" applyProtection="1">
      <protection locked="0"/>
    </xf>
    <xf numFmtId="0" fontId="19" fillId="0" borderId="11" xfId="140" applyFont="1" applyBorder="1" applyProtection="1">
      <alignment horizontal="center" vertical="center" wrapText="1"/>
      <protection locked="0"/>
    </xf>
    <xf numFmtId="167" fontId="23" fillId="0" borderId="11" xfId="0" applyNumberFormat="1" applyFont="1" applyFill="1" applyBorder="1" applyAlignment="1" applyProtection="1">
      <alignment horizontal="center" vertical="top"/>
      <protection locked="0"/>
    </xf>
    <xf numFmtId="173" fontId="18" fillId="3" borderId="11" xfId="200" applyNumberFormat="1" applyFont="1" applyBorder="1" applyAlignment="1" applyProtection="1">
      <alignment horizontal="left" wrapText="1"/>
      <protection locked="0"/>
    </xf>
    <xf numFmtId="172" fontId="18" fillId="3" borderId="17" xfId="200" applyNumberFormat="1" applyFont="1" applyBorder="1" applyProtection="1">
      <alignment horizontal="right"/>
    </xf>
    <xf numFmtId="172" fontId="18" fillId="3" borderId="21" xfId="200" applyNumberFormat="1" applyFont="1" applyBorder="1" applyProtection="1">
      <alignment horizontal="right"/>
    </xf>
    <xf numFmtId="172" fontId="18" fillId="3" borderId="41" xfId="200" applyNumberFormat="1" applyFont="1" applyBorder="1" applyProtection="1">
      <alignment horizontal="right"/>
    </xf>
    <xf numFmtId="172" fontId="18" fillId="0" borderId="20" xfId="162" applyNumberFormat="1" applyFont="1" applyBorder="1" applyAlignment="1" applyProtection="1">
      <alignment horizontal="center"/>
    </xf>
    <xf numFmtId="172" fontId="18" fillId="0" borderId="11" xfId="200" applyNumberFormat="1" applyFont="1" applyFill="1" applyBorder="1" applyAlignment="1" applyProtection="1">
      <alignment horizontal="center"/>
    </xf>
    <xf numFmtId="172" fontId="18" fillId="3" borderId="11" xfId="200" applyNumberFormat="1" applyFont="1" applyBorder="1" applyProtection="1">
      <alignment horizontal="right"/>
    </xf>
    <xf numFmtId="172" fontId="18" fillId="3" borderId="33" xfId="200" applyNumberFormat="1" applyFont="1" applyBorder="1" applyProtection="1">
      <alignment horizontal="right"/>
    </xf>
    <xf numFmtId="172" fontId="18" fillId="0" borderId="11" xfId="162" applyNumberFormat="1" applyFont="1" applyBorder="1" applyAlignment="1" applyProtection="1">
      <alignment horizontal="center"/>
    </xf>
    <xf numFmtId="172" fontId="18" fillId="0" borderId="33" xfId="162" applyNumberFormat="1" applyFont="1" applyBorder="1" applyAlignment="1" applyProtection="1">
      <alignment horizontal="center"/>
    </xf>
    <xf numFmtId="172" fontId="18" fillId="0" borderId="11" xfId="142" applyNumberFormat="1" applyFont="1" applyFill="1" applyBorder="1" applyAlignment="1" applyProtection="1">
      <alignment horizontal="center"/>
    </xf>
    <xf numFmtId="172" fontId="18" fillId="19" borderId="11" xfId="142" applyNumberFormat="1" applyFont="1" applyBorder="1" applyProtection="1">
      <alignment horizontal="right"/>
      <protection locked="0"/>
    </xf>
    <xf numFmtId="172" fontId="18" fillId="3" borderId="11" xfId="142" applyNumberFormat="1" applyFont="1" applyFill="1" applyBorder="1" applyProtection="1">
      <alignment horizontal="right"/>
    </xf>
    <xf numFmtId="172" fontId="18" fillId="19" borderId="33" xfId="142" applyNumberFormat="1" applyFont="1" applyFill="1" applyBorder="1" applyProtection="1">
      <alignment horizontal="right"/>
      <protection locked="0"/>
    </xf>
    <xf numFmtId="172" fontId="18" fillId="149" borderId="11" xfId="142" applyNumberFormat="1" applyFont="1" applyFill="1" applyBorder="1" applyProtection="1">
      <alignment horizontal="right"/>
    </xf>
    <xf numFmtId="172" fontId="18" fillId="149" borderId="33" xfId="142" applyNumberFormat="1" applyFont="1" applyFill="1" applyBorder="1" applyProtection="1">
      <alignment horizontal="right"/>
    </xf>
    <xf numFmtId="172" fontId="18" fillId="3" borderId="33" xfId="142" applyNumberFormat="1" applyFont="1" applyFill="1" applyBorder="1" applyProtection="1">
      <alignment horizontal="right"/>
    </xf>
    <xf numFmtId="172" fontId="18" fillId="3" borderId="20" xfId="200" applyNumberFormat="1" applyFont="1" applyBorder="1" applyProtection="1">
      <alignment horizontal="right"/>
    </xf>
    <xf numFmtId="172" fontId="18" fillId="19" borderId="11" xfId="142" applyNumberFormat="1" applyFont="1" applyFill="1" applyBorder="1" applyAlignment="1" applyProtection="1">
      <alignment horizontal="center"/>
      <protection locked="0"/>
    </xf>
    <xf numFmtId="172" fontId="18" fillId="149" borderId="11" xfId="142" applyNumberFormat="1" applyFont="1" applyFill="1" applyBorder="1" applyAlignment="1" applyProtection="1">
      <alignment horizontal="right"/>
    </xf>
    <xf numFmtId="172" fontId="18" fillId="19" borderId="11" xfId="142" applyNumberFormat="1" applyFont="1" applyFill="1" applyBorder="1" applyProtection="1">
      <alignment horizontal="right"/>
      <protection locked="0"/>
    </xf>
    <xf numFmtId="172" fontId="18" fillId="149" borderId="11" xfId="200" applyNumberFormat="1" applyFont="1" applyFill="1" applyBorder="1" applyProtection="1">
      <alignment horizontal="right"/>
    </xf>
    <xf numFmtId="172" fontId="18" fillId="19" borderId="11" xfId="200" applyNumberFormat="1" applyFont="1" applyFill="1" applyBorder="1" applyProtection="1">
      <alignment horizontal="right"/>
      <protection locked="0"/>
    </xf>
    <xf numFmtId="172" fontId="18" fillId="19" borderId="33" xfId="200" applyNumberFormat="1" applyFont="1" applyFill="1" applyBorder="1" applyProtection="1">
      <alignment horizontal="right"/>
      <protection locked="0"/>
    </xf>
    <xf numFmtId="172" fontId="18" fillId="149" borderId="33" xfId="200" applyNumberFormat="1" applyFont="1" applyFill="1" applyBorder="1" applyProtection="1">
      <alignment horizontal="right"/>
    </xf>
    <xf numFmtId="172" fontId="18" fillId="19" borderId="33" xfId="142" applyNumberFormat="1" applyFont="1" applyBorder="1" applyProtection="1">
      <alignment horizontal="right"/>
      <protection locked="0"/>
    </xf>
    <xf numFmtId="172" fontId="18" fillId="3" borderId="42" xfId="200" applyNumberFormat="1" applyFont="1" applyBorder="1" applyProtection="1">
      <alignment horizontal="right"/>
    </xf>
    <xf numFmtId="172" fontId="18" fillId="149" borderId="43" xfId="142" applyNumberFormat="1" applyFont="1" applyFill="1" applyBorder="1" applyProtection="1">
      <alignment horizontal="right"/>
    </xf>
    <xf numFmtId="172" fontId="18" fillId="149" borderId="44" xfId="142" applyNumberFormat="1" applyFont="1" applyFill="1" applyBorder="1" applyProtection="1">
      <alignment horizontal="right"/>
    </xf>
    <xf numFmtId="172" fontId="18" fillId="0" borderId="22" xfId="200" applyNumberFormat="1" applyFont="1" applyFill="1" applyBorder="1" applyProtection="1">
      <alignment horizontal="right"/>
    </xf>
    <xf numFmtId="172" fontId="0" fillId="0" borderId="23" xfId="194" applyNumberFormat="1" applyFont="1" applyBorder="1" applyAlignment="1" applyProtection="1">
      <alignment vertical="top"/>
    </xf>
    <xf numFmtId="172" fontId="0" fillId="0" borderId="34" xfId="194" applyNumberFormat="1" applyFont="1" applyBorder="1" applyAlignment="1" applyProtection="1">
      <alignment vertical="top"/>
    </xf>
    <xf numFmtId="176" fontId="23" fillId="3" borderId="35" xfId="162" applyNumberFormat="1" applyFont="1" applyFill="1" applyBorder="1" applyProtection="1"/>
    <xf numFmtId="176" fontId="23" fillId="19" borderId="35" xfId="162" applyNumberFormat="1" applyFont="1" applyFill="1" applyBorder="1" applyProtection="1">
      <protection locked="0"/>
    </xf>
    <xf numFmtId="176" fontId="18" fillId="149" borderId="35" xfId="142" applyNumberFormat="1" applyFont="1" applyFill="1" applyBorder="1" applyProtection="1">
      <alignment horizontal="right"/>
    </xf>
    <xf numFmtId="176" fontId="18" fillId="149" borderId="36" xfId="142" applyNumberFormat="1" applyFont="1" applyFill="1" applyBorder="1" applyProtection="1">
      <alignment horizontal="right"/>
    </xf>
    <xf numFmtId="176" fontId="23" fillId="3" borderId="11" xfId="162" applyNumberFormat="1" applyFont="1" applyFill="1" applyBorder="1" applyProtection="1"/>
    <xf numFmtId="176" fontId="23" fillId="19" borderId="11" xfId="162" applyNumberFormat="1" applyFont="1" applyFill="1" applyBorder="1" applyProtection="1">
      <protection locked="0"/>
    </xf>
    <xf numFmtId="176" fontId="18" fillId="149" borderId="11" xfId="142" applyNumberFormat="1" applyFont="1" applyFill="1" applyBorder="1" applyProtection="1">
      <alignment horizontal="right"/>
    </xf>
    <xf numFmtId="176" fontId="18" fillId="149" borderId="33" xfId="142" applyNumberFormat="1" applyFont="1" applyFill="1" applyBorder="1" applyProtection="1">
      <alignment horizontal="right"/>
    </xf>
    <xf numFmtId="176" fontId="23" fillId="3" borderId="43" xfId="2722" applyNumberFormat="1" applyFont="1" applyFill="1" applyBorder="1" applyAlignment="1" applyProtection="1">
      <alignment horizontal="right"/>
    </xf>
    <xf numFmtId="176" fontId="23" fillId="3" borderId="44" xfId="2722" applyNumberFormat="1" applyFont="1" applyFill="1" applyBorder="1" applyAlignment="1" applyProtection="1">
      <alignment horizontal="right"/>
    </xf>
    <xf numFmtId="176" fontId="23" fillId="0" borderId="50" xfId="162" applyNumberFormat="1" applyFont="1" applyBorder="1" applyProtection="1">
      <protection locked="0"/>
    </xf>
    <xf numFmtId="176" fontId="23" fillId="0" borderId="35" xfId="162" applyNumberFormat="1" applyFont="1" applyBorder="1" applyAlignment="1" applyProtection="1">
      <alignment wrapText="1"/>
      <protection locked="0"/>
    </xf>
    <xf numFmtId="176" fontId="23" fillId="0" borderId="20" xfId="162" applyNumberFormat="1" applyFont="1" applyBorder="1" applyProtection="1">
      <protection locked="0"/>
    </xf>
    <xf numFmtId="176" fontId="23" fillId="0" borderId="11" xfId="162" applyNumberFormat="1" applyFont="1" applyBorder="1" applyAlignment="1" applyProtection="1">
      <alignment wrapText="1"/>
      <protection locked="0"/>
    </xf>
    <xf numFmtId="176" fontId="23" fillId="0" borderId="42" xfId="2722" applyNumberFormat="1" applyFont="1" applyFill="1" applyBorder="1" applyAlignment="1" applyProtection="1">
      <alignment horizontal="center"/>
    </xf>
    <xf numFmtId="176" fontId="21" fillId="0" borderId="43" xfId="2722" applyNumberFormat="1" applyFont="1" applyFill="1" applyBorder="1" applyAlignment="1" applyProtection="1">
      <alignment horizontal="center" wrapText="1"/>
    </xf>
    <xf numFmtId="176" fontId="23" fillId="3" borderId="36" xfId="162" applyNumberFormat="1" applyFont="1" applyFill="1" applyBorder="1" applyProtection="1"/>
    <xf numFmtId="176" fontId="19" fillId="19" borderId="11" xfId="200" applyNumberFormat="1" applyFont="1" applyFill="1" applyBorder="1" applyProtection="1">
      <alignment horizontal="right"/>
      <protection locked="0"/>
    </xf>
    <xf numFmtId="176" fontId="21" fillId="19" borderId="11" xfId="162" applyNumberFormat="1" applyFont="1" applyFill="1" applyBorder="1" applyProtection="1">
      <protection locked="0"/>
    </xf>
    <xf numFmtId="176" fontId="23" fillId="149" borderId="11" xfId="162" applyNumberFormat="1" applyFont="1" applyFill="1" applyBorder="1" applyProtection="1"/>
    <xf numFmtId="176" fontId="23" fillId="149" borderId="33" xfId="162" applyNumberFormat="1" applyFont="1" applyFill="1" applyBorder="1" applyProtection="1"/>
    <xf numFmtId="176" fontId="23" fillId="3" borderId="33" xfId="162" applyNumberFormat="1" applyFont="1" applyFill="1" applyBorder="1" applyProtection="1"/>
    <xf numFmtId="176" fontId="23" fillId="19" borderId="39" xfId="162" applyNumberFormat="1" applyFont="1" applyFill="1" applyBorder="1" applyProtection="1">
      <protection locked="0"/>
    </xf>
    <xf numFmtId="176" fontId="23" fillId="3" borderId="21" xfId="162" applyNumberFormat="1" applyFont="1" applyFill="1" applyBorder="1" applyProtection="1"/>
    <xf numFmtId="176" fontId="23" fillId="3" borderId="41" xfId="162" applyNumberFormat="1" applyFont="1" applyFill="1" applyBorder="1" applyProtection="1"/>
    <xf numFmtId="176" fontId="23" fillId="3" borderId="43" xfId="162" applyNumberFormat="1" applyFont="1" applyFill="1" applyBorder="1" applyProtection="1"/>
    <xf numFmtId="176" fontId="23" fillId="3" borderId="44" xfId="162" applyNumberFormat="1" applyFont="1" applyFill="1" applyBorder="1" applyProtection="1"/>
    <xf numFmtId="0" fontId="23" fillId="0" borderId="0" xfId="0" applyFont="1" applyFill="1" applyAlignment="1" applyProtection="1">
      <alignment horizontal="center" vertical="top"/>
      <protection locked="0"/>
    </xf>
    <xf numFmtId="0" fontId="23" fillId="0" borderId="0" xfId="0" applyFont="1" applyFill="1" applyAlignment="1" applyProtection="1">
      <alignment horizontal="center" vertical="top"/>
      <protection locked="0"/>
    </xf>
    <xf numFmtId="173" fontId="23" fillId="0" borderId="0" xfId="0" applyNumberFormat="1" applyFont="1" applyFill="1" applyAlignment="1" applyProtection="1">
      <alignment horizontal="center" vertical="top"/>
      <protection locked="0"/>
    </xf>
    <xf numFmtId="0" fontId="22" fillId="0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top"/>
      <protection locked="0"/>
    </xf>
    <xf numFmtId="172" fontId="18" fillId="0" borderId="0" xfId="142" applyNumberFormat="1" applyFont="1" applyFill="1" applyBorder="1" applyProtection="1">
      <alignment horizontal="right"/>
      <protection locked="0"/>
    </xf>
    <xf numFmtId="172" fontId="18" fillId="0" borderId="0" xfId="200" applyNumberFormat="1" applyFont="1" applyFill="1" applyBorder="1" applyProtection="1">
      <alignment horizontal="right"/>
    </xf>
    <xf numFmtId="0" fontId="288" fillId="0" borderId="0" xfId="135" applyFont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top"/>
      <protection locked="0"/>
    </xf>
    <xf numFmtId="270" fontId="28" fillId="0" borderId="0" xfId="0" applyNumberFormat="1" applyFont="1" applyFill="1" applyBorder="1" applyProtection="1">
      <protection locked="0"/>
    </xf>
    <xf numFmtId="270" fontId="28" fillId="0" borderId="0" xfId="0" applyNumberFormat="1" applyFont="1" applyFill="1" applyBorder="1" applyAlignment="1" applyProtection="1">
      <alignment horizontal="center" vertical="top"/>
      <protection locked="0"/>
    </xf>
    <xf numFmtId="173" fontId="18" fillId="3" borderId="0" xfId="200" applyNumberFormat="1" applyFont="1" applyBorder="1" applyAlignment="1" applyProtection="1">
      <alignment horizontal="left" wrapText="1"/>
      <protection locked="0"/>
    </xf>
    <xf numFmtId="167" fontId="23" fillId="0" borderId="0" xfId="0" applyNumberFormat="1" applyFont="1" applyFill="1" applyBorder="1" applyAlignment="1" applyProtection="1">
      <alignment horizontal="center" vertical="top"/>
      <protection locked="0"/>
    </xf>
    <xf numFmtId="0" fontId="23" fillId="0" borderId="0" xfId="0" applyFont="1" applyFill="1" applyAlignment="1" applyProtection="1">
      <alignment horizontal="center" vertical="top"/>
      <protection locked="0"/>
    </xf>
    <xf numFmtId="0" fontId="23" fillId="0" borderId="0" xfId="0" applyFont="1" applyFill="1" applyAlignment="1" applyProtection="1">
      <alignment horizontal="center" vertical="top"/>
      <protection locked="0"/>
    </xf>
    <xf numFmtId="0" fontId="19" fillId="0" borderId="48" xfId="140" applyFont="1" applyBorder="1" applyProtection="1">
      <alignment horizontal="center" vertical="center" wrapText="1"/>
    </xf>
    <xf numFmtId="0" fontId="19" fillId="0" borderId="61" xfId="140" applyFont="1" applyBorder="1" applyProtection="1">
      <alignment horizontal="center" vertical="center" wrapText="1"/>
    </xf>
    <xf numFmtId="176" fontId="7" fillId="2" borderId="20" xfId="133" applyNumberFormat="1" applyFill="1" applyBorder="1" applyAlignment="1" applyProtection="1">
      <alignment horizontal="center"/>
      <protection locked="0"/>
    </xf>
    <xf numFmtId="176" fontId="7" fillId="2" borderId="11" xfId="133" applyNumberFormat="1" applyFill="1" applyBorder="1" applyAlignment="1" applyProtection="1">
      <alignment horizontal="center"/>
      <protection locked="0"/>
    </xf>
    <xf numFmtId="176" fontId="7" fillId="2" borderId="33" xfId="133" applyNumberFormat="1" applyFill="1" applyBorder="1" applyAlignment="1" applyProtection="1">
      <alignment horizontal="center"/>
      <protection locked="0"/>
    </xf>
    <xf numFmtId="0" fontId="288" fillId="0" borderId="0" xfId="135" applyFont="1" applyAlignment="1" applyProtection="1">
      <alignment horizontal="center" vertical="center" wrapText="1"/>
      <protection locked="0"/>
    </xf>
    <xf numFmtId="0" fontId="19" fillId="0" borderId="17" xfId="140" applyFont="1" applyBorder="1" applyProtection="1">
      <alignment horizontal="center" vertical="center" wrapText="1"/>
    </xf>
    <xf numFmtId="0" fontId="19" fillId="0" borderId="38" xfId="140" applyFont="1" applyBorder="1" applyProtection="1">
      <alignment horizontal="center" vertical="center" wrapText="1"/>
    </xf>
    <xf numFmtId="0" fontId="19" fillId="0" borderId="47" xfId="140" applyFont="1" applyBorder="1" applyProtection="1">
      <alignment horizontal="center" vertical="center" wrapText="1"/>
    </xf>
    <xf numFmtId="0" fontId="19" fillId="0" borderId="53" xfId="140" applyFont="1" applyBorder="1" applyProtection="1">
      <alignment horizontal="center" vertical="center" wrapText="1"/>
    </xf>
    <xf numFmtId="0" fontId="19" fillId="0" borderId="52" xfId="140" applyFont="1" applyBorder="1" applyProtection="1">
      <alignment horizontal="center" vertical="center" wrapText="1"/>
    </xf>
    <xf numFmtId="0" fontId="19" fillId="0" borderId="28" xfId="140" applyFont="1" applyBorder="1" applyAlignment="1" applyProtection="1">
      <alignment horizontal="center" vertical="center" wrapText="1"/>
    </xf>
    <xf numFmtId="0" fontId="19" fillId="0" borderId="102" xfId="140" applyFont="1" applyBorder="1" applyAlignment="1" applyProtection="1">
      <alignment horizontal="center" vertical="center" wrapText="1"/>
    </xf>
    <xf numFmtId="0" fontId="288" fillId="0" borderId="37" xfId="135" applyFont="1" applyBorder="1" applyAlignment="1" applyProtection="1">
      <alignment horizontal="center" vertical="center" wrapText="1"/>
      <protection locked="0"/>
    </xf>
    <xf numFmtId="0" fontId="7" fillId="2" borderId="20" xfId="133" applyFill="1" applyBorder="1" applyAlignment="1" applyProtection="1">
      <alignment horizontal="center"/>
      <protection locked="0"/>
    </xf>
    <xf numFmtId="0" fontId="7" fillId="2" borderId="11" xfId="133" applyFill="1" applyBorder="1" applyAlignment="1" applyProtection="1">
      <alignment horizontal="center"/>
      <protection locked="0"/>
    </xf>
    <xf numFmtId="0" fontId="7" fillId="2" borderId="33" xfId="133" applyFill="1" applyBorder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center" vertical="top"/>
      <protection locked="0"/>
    </xf>
    <xf numFmtId="0" fontId="85" fillId="0" borderId="0" xfId="175" applyFont="1" applyAlignment="1">
      <alignment horizontal="center"/>
    </xf>
    <xf numFmtId="0" fontId="85" fillId="0" borderId="47" xfId="175" applyFont="1" applyBorder="1" applyAlignment="1">
      <alignment horizontal="center" vertical="center" wrapText="1"/>
    </xf>
    <xf numFmtId="0" fontId="85" fillId="0" borderId="58" xfId="175" applyFont="1" applyBorder="1" applyAlignment="1">
      <alignment horizontal="center" vertical="center" wrapText="1"/>
    </xf>
    <xf numFmtId="0" fontId="85" fillId="0" borderId="61" xfId="175" applyFont="1" applyBorder="1" applyAlignment="1">
      <alignment horizontal="center" vertical="center" wrapText="1"/>
    </xf>
    <xf numFmtId="0" fontId="85" fillId="0" borderId="36" xfId="175" applyFont="1" applyBorder="1" applyAlignment="1">
      <alignment horizontal="center" vertical="center" wrapText="1"/>
    </xf>
    <xf numFmtId="0" fontId="89" fillId="0" borderId="25" xfId="175" applyFont="1" applyBorder="1" applyAlignment="1">
      <alignment horizontal="center" vertical="center"/>
    </xf>
    <xf numFmtId="0" fontId="89" fillId="0" borderId="57" xfId="175" applyFont="1" applyBorder="1" applyAlignment="1">
      <alignment horizontal="center" vertical="center"/>
    </xf>
  </cellXfs>
  <cellStyles count="6398">
    <cellStyle name="_x0004_" xfId="3631"/>
    <cellStyle name=" 1" xfId="1"/>
    <cellStyle name=" 1 2" xfId="267"/>
    <cellStyle name=" 1 2 2" xfId="268"/>
    <cellStyle name=" 1 3" xfId="269"/>
    <cellStyle name=" 1_Stage1" xfId="3632"/>
    <cellStyle name="_x000a_bidires=100_x000d_" xfId="270"/>
    <cellStyle name="%" xfId="2"/>
    <cellStyle name="% 2" xfId="271"/>
    <cellStyle name="%_Inputs" xfId="3"/>
    <cellStyle name="%_Inputs (const)" xfId="4"/>
    <cellStyle name="%_Inputs (const) 2" xfId="272"/>
    <cellStyle name="%_Inputs 2" xfId="273"/>
    <cellStyle name="%_Inputs Co" xfId="5"/>
    <cellStyle name="%_Inputs Co 2" xfId="274"/>
    <cellStyle name="?" xfId="3633"/>
    <cellStyle name="? 2" xfId="3634"/>
    <cellStyle name="? 3" xfId="3635"/>
    <cellStyle name="? 4" xfId="3636"/>
    <cellStyle name="?…?ж?Ш?и [0.00]" xfId="275"/>
    <cellStyle name="?W??_‘O’с?р??" xfId="276"/>
    <cellStyle name="]_x000d__x000a_Zoomed=1_x000d__x000a_Row=0_x000d__x000a_Column=0_x000d__x000a_Height=0_x000d__x000a_Width=0_x000d__x000a_FontName=FoxFont_x000d__x000a_FontStyle=0_x000d__x000a_FontSize=9_x000d__x000a_PrtFontName=FoxPrin" xfId="3637"/>
    <cellStyle name="_ BS London " xfId="3638"/>
    <cellStyle name="_ PL London" xfId="3639"/>
    <cellStyle name="_~5075521" xfId="277"/>
    <cellStyle name="_~6099726" xfId="3640"/>
    <cellStyle name="_~8865067" xfId="3641"/>
    <cellStyle name="_+94 Прил. 24 2006-2010 новое с Соглашением 17.08.07" xfId="3642"/>
    <cellStyle name="_+94 Прил. 24 2006-2010 новое с Соглашением 17.08.07_прил.7а" xfId="3643"/>
    <cellStyle name="_+94 Прил. 24 2006-2010 новое с Соглашением 17.08.07_прил.7а_1" xfId="3644"/>
    <cellStyle name="_+94 Прил. 24 2006-2010 новое с Соглашением 17.08.07_приложение 1.4" xfId="3645"/>
    <cellStyle name="_+94 Прил. 24 2006-2010 новое с Соглашением 17.08.07_Филиал" xfId="3646"/>
    <cellStyle name="_02_ф2_06" xfId="3647"/>
    <cellStyle name="_02-07-2001" xfId="278"/>
    <cellStyle name="_03_Отчетные_Производство" xfId="3648"/>
    <cellStyle name="_05-03-2001" xfId="279"/>
    <cellStyle name="_07_Трансформация" xfId="3649"/>
    <cellStyle name="_08-11-2000" xfId="280"/>
    <cellStyle name="_08-11-2000_1" xfId="281"/>
    <cellStyle name="_09-04-2001" xfId="282"/>
    <cellStyle name="_13-12-2000" xfId="283"/>
    <cellStyle name="_2005_БЮДЖЕТ В4 ==11.11.==  КР Дороги, Мосты" xfId="3650"/>
    <cellStyle name="_2006.06.26_в командировку(edit 23.06.06)_Балансы и макеты" xfId="284"/>
    <cellStyle name="_2006_06_28_MGRES_inventories_request" xfId="3651"/>
    <cellStyle name="_2008г. и 4кв" xfId="285"/>
    <cellStyle name="_2010г Приложения 4_1 5 (2) (2)" xfId="3652"/>
    <cellStyle name="_2010г Приложения 4_1 5 (2) (2)_1.4" xfId="3653"/>
    <cellStyle name="_2010г Приложения 4_1 5 (2) (2)_прил.7а" xfId="3654"/>
    <cellStyle name="_2010г Приложения 4_1 5 (2) (2)_прил.7а_1" xfId="3655"/>
    <cellStyle name="_2010г Приложения 4_1 5 (2) (2)_Филиал" xfId="3656"/>
    <cellStyle name="_23-10-2000" xfId="286"/>
    <cellStyle name="_24 с ГЕНЕРАЦИЕЙ 14.02.08" xfId="3657"/>
    <cellStyle name="_24 с ГЕНЕРАЦИЕЙ 14.02.08_прил.7а" xfId="3658"/>
    <cellStyle name="_24 с ГЕНЕРАЦИЕЙ 14.02.08_прил.7а_1" xfId="3659"/>
    <cellStyle name="_24 с ГЕНЕРАЦИЕЙ 14.02.08_приложение 1.4" xfId="3660"/>
    <cellStyle name="_24 с ГЕНЕРАЦИЕЙ 14.02.08_Филиал" xfId="3661"/>
    <cellStyle name="_24 Свод" xfId="3662"/>
    <cellStyle name="_25-06-2001" xfId="287"/>
    <cellStyle name="_25-12-2000" xfId="288"/>
    <cellStyle name="_27 Свод" xfId="3663"/>
    <cellStyle name="_30-10-2000" xfId="289"/>
    <cellStyle name="_4_macro 2009" xfId="290"/>
    <cellStyle name="_AR_07" xfId="3664"/>
    <cellStyle name="_AR_AGC_IFRS_2006_for FBK" xfId="3665"/>
    <cellStyle name="_CashFlow_2007_проект_02_02_final" xfId="291"/>
    <cellStyle name="_ChE London-NEW!" xfId="3666"/>
    <cellStyle name="_Condition-long(2012-2030)нах" xfId="292"/>
    <cellStyle name="_Cons_2006_CFS_Notes_ТГК-2" xfId="3667"/>
    <cellStyle name="_CPI foodimp" xfId="293"/>
    <cellStyle name="_FFF" xfId="3668"/>
    <cellStyle name="_FFF_New Form10_2" xfId="3669"/>
    <cellStyle name="_FFF_Nsi" xfId="3670"/>
    <cellStyle name="_FFF_Nsi_1" xfId="3671"/>
    <cellStyle name="_FFF_Nsi_139" xfId="3672"/>
    <cellStyle name="_FFF_Nsi_140" xfId="3673"/>
    <cellStyle name="_FFF_Nsi_140(Зах)" xfId="3674"/>
    <cellStyle name="_FFF_Nsi_140_mod" xfId="3675"/>
    <cellStyle name="_FFF_Summary" xfId="3676"/>
    <cellStyle name="_FFF_Tax_form_1кв_3" xfId="3677"/>
    <cellStyle name="_FFF_БКЭ" xfId="3678"/>
    <cellStyle name="_Final_Book_010301" xfId="3679"/>
    <cellStyle name="_Final_Book_010301_New Form10_2" xfId="3680"/>
    <cellStyle name="_Final_Book_010301_Nsi" xfId="3681"/>
    <cellStyle name="_Final_Book_010301_Nsi_1" xfId="3682"/>
    <cellStyle name="_Final_Book_010301_Nsi_139" xfId="3683"/>
    <cellStyle name="_Final_Book_010301_Nsi_140" xfId="3684"/>
    <cellStyle name="_Final_Book_010301_Nsi_140(Зах)" xfId="3685"/>
    <cellStyle name="_Final_Book_010301_Nsi_140_mod" xfId="3686"/>
    <cellStyle name="_Final_Book_010301_Summary" xfId="3687"/>
    <cellStyle name="_Final_Book_010301_Tax_form_1кв_3" xfId="3688"/>
    <cellStyle name="_Final_Book_010301_БКЭ" xfId="3689"/>
    <cellStyle name="_IBM PC" xfId="294"/>
    <cellStyle name="_macro 2012 var 1" xfId="295"/>
    <cellStyle name="_Model_RAB Мой" xfId="6"/>
    <cellStyle name="_Model_RAB Мой 2" xfId="296"/>
    <cellStyle name="_Model_RAB Мой 2_OREP.KU.2011.MONTHLY.02(v0.1)" xfId="297"/>
    <cellStyle name="_Model_RAB Мой 2_OREP.KU.2011.MONTHLY.02(v0.4)" xfId="298"/>
    <cellStyle name="_Model_RAB Мой 2_OREP.KU.2011.MONTHLY.11(v1.4)" xfId="299"/>
    <cellStyle name="_Model_RAB Мой 2_TEHSHEET" xfId="3690"/>
    <cellStyle name="_Model_RAB Мой 2_UPDATE.OREP.KU.2011.MONTHLY.02.TO.1.2" xfId="300"/>
    <cellStyle name="_Model_RAB Мой 3" xfId="301"/>
    <cellStyle name="_Model_RAB Мой 4" xfId="3691"/>
    <cellStyle name="_Model_RAB Мой 5" xfId="3692"/>
    <cellStyle name="_Model_RAB Мой_46EE.2011(v1.0)" xfId="302"/>
    <cellStyle name="_Model_RAB Мой_46EE.2011(v1.0)_46TE.2011(v1.0)" xfId="303"/>
    <cellStyle name="_Model_RAB Мой_46EE.2011(v1.0)_INDEX.STATION.2012(v1.0)_" xfId="304"/>
    <cellStyle name="_Model_RAB Мой_46EE.2011(v1.0)_INDEX.STATION.2012(v2.0)" xfId="305"/>
    <cellStyle name="_Model_RAB Мой_46EE.2011(v1.0)_INDEX.STATION.2012(v2.1)" xfId="306"/>
    <cellStyle name="_Model_RAB Мой_46EE.2011(v1.0)_TEPLO.PREDEL.2012.M(v1.1)_test" xfId="307"/>
    <cellStyle name="_Model_RAB Мой_46EE.2011(v1.2)" xfId="308"/>
    <cellStyle name="_Model_RAB Мой_46EE.2011(v1.2)_FORM15.2013" xfId="309"/>
    <cellStyle name="_Model_RAB Мой_46EE.2011(v1.2)_FORM3.2013" xfId="310"/>
    <cellStyle name="_Model_RAB Мой_46EE.2011(v1.2)_FORM4.2013" xfId="311"/>
    <cellStyle name="_Model_RAB Мой_46EE.2011(v1.2)_FORM5.2012(v1.0)" xfId="312"/>
    <cellStyle name="_Model_RAB Мой_46EE.2011(v1.2)_FORM8.2013(v0.3)" xfId="313"/>
    <cellStyle name="_Model_RAB Мой_46EE.2011(v1.2)_OREP.INV.GEN.G(v1.0)" xfId="314"/>
    <cellStyle name="_Model_RAB Мой_46EP.2011(v2.0)" xfId="315"/>
    <cellStyle name="_Model_RAB Мой_46EP.2012(v0.1)" xfId="316"/>
    <cellStyle name="_Model_RAB Мой_46TE.2011(v1.0)" xfId="317"/>
    <cellStyle name="_Model_RAB Мой_4DNS.UPDATE.EXAMPLE" xfId="318"/>
    <cellStyle name="_Model_RAB Мой_ARMRAZR" xfId="319"/>
    <cellStyle name="_Model_RAB Мой_ARMRAZR 2" xfId="320"/>
    <cellStyle name="_Model_RAB Мой_BALANCE.TBO.2011YEAR(v1.1)" xfId="3693"/>
    <cellStyle name="_Model_RAB Мой_BALANCE.WARM.2010.FACT(v1.0)" xfId="321"/>
    <cellStyle name="_Model_RAB Мой_BALANCE.WARM.2010.PLAN" xfId="322"/>
    <cellStyle name="_Model_RAB Мой_BALANCE.WARM.2010.PLAN_FORM15.2013" xfId="323"/>
    <cellStyle name="_Model_RAB Мой_BALANCE.WARM.2010.PLAN_FORM3.2013" xfId="324"/>
    <cellStyle name="_Model_RAB Мой_BALANCE.WARM.2010.PLAN_FORM4.2013" xfId="325"/>
    <cellStyle name="_Model_RAB Мой_BALANCE.WARM.2010.PLAN_FORM5.2012(v1.0)" xfId="326"/>
    <cellStyle name="_Model_RAB Мой_BALANCE.WARM.2010.PLAN_OREP.INV.GEN.G(v1.0)" xfId="327"/>
    <cellStyle name="_Model_RAB Мой_BALANCE.WARM.2011YEAR(v0.7)" xfId="328"/>
    <cellStyle name="_Model_RAB Мой_BALANCE.WARM.2011YEAR(v0.7)_FORM15.2013" xfId="329"/>
    <cellStyle name="_Model_RAB Мой_BALANCE.WARM.2011YEAR(v0.7)_FORM3.2013" xfId="330"/>
    <cellStyle name="_Model_RAB Мой_BALANCE.WARM.2011YEAR(v0.7)_FORM4.2013" xfId="331"/>
    <cellStyle name="_Model_RAB Мой_BALANCE.WARM.2011YEAR(v0.7)_FORM5.2012(v1.0)" xfId="332"/>
    <cellStyle name="_Model_RAB Мой_BALANCE.WARM.2011YEAR(v0.7)_OREP.INV.GEN.G(v1.0)" xfId="333"/>
    <cellStyle name="_Model_RAB Мой_BALANCE.WARM.2011YEAR.NEW.UPDATE.SCHEME" xfId="334"/>
    <cellStyle name="_Model_RAB Мой_CALC.NORMATIV.KU(v0.2)" xfId="335"/>
    <cellStyle name="_Model_RAB Мой_DOPFACTOR.VO.2012(v1.0)" xfId="3694"/>
    <cellStyle name="_Model_RAB Мой_EE.2REK.P2011.4.78(v0.3)" xfId="336"/>
    <cellStyle name="_Model_RAB Мой_FORM15.2013" xfId="337"/>
    <cellStyle name="_Model_RAB Мой_FORM3.1.2013(v0.2)" xfId="338"/>
    <cellStyle name="_Model_RAB Мой_FORM3.2013(v1.0)" xfId="339"/>
    <cellStyle name="_Model_RAB Мой_FORM3.REG(v1.0)" xfId="340"/>
    <cellStyle name="_Model_RAB Мой_FORM910.2012(v0.5)" xfId="341"/>
    <cellStyle name="_Model_RAB Мой_FORM910.2012(v0.5)_FORM5.2012(v1.0)" xfId="342"/>
    <cellStyle name="_Model_RAB Мой_FORM910.2012(v1.1)" xfId="343"/>
    <cellStyle name="_Model_RAB Мой_INDEX.STATION.2012(v2.1)" xfId="344"/>
    <cellStyle name="_Model_RAB Мой_INVEST.EE.PLAN.4.78(v0.1)" xfId="345"/>
    <cellStyle name="_Model_RAB Мой_INVEST.EE.PLAN.4.78(v0.3)" xfId="346"/>
    <cellStyle name="_Model_RAB Мой_INVEST.EE.PLAN.4.78(v1.0)" xfId="347"/>
    <cellStyle name="_Model_RAB Мой_INVEST.EE.PLAN.4.78(v1.0)_PASSPORT.TEPLO.PROIZV(v2.0)" xfId="348"/>
    <cellStyle name="_Model_RAB Мой_INVEST.EE.PLAN.4.78(v1.0)_PASSPORT.TEPLO.PROIZV(v2.0)_FORM4.2013" xfId="349"/>
    <cellStyle name="_Model_RAB Мой_INVEST.PLAN.4.78(v0.1)" xfId="350"/>
    <cellStyle name="_Model_RAB Мой_INVEST.WARM.PLAN.4.78(v0.1)" xfId="351"/>
    <cellStyle name="_Model_RAB Мой_INVEST_WARM_PLAN" xfId="352"/>
    <cellStyle name="_Model_RAB Мой_NADB.JNVLP.APTEKA.2012(v1.0)_21_02_12" xfId="353"/>
    <cellStyle name="_Model_RAB Мой_NADB.JNVLS.APTEKA.2011(v1.3.3)" xfId="354"/>
    <cellStyle name="_Model_RAB Мой_NADB.JNVLS.APTEKA.2011(v1.3.3) 2" xfId="355"/>
    <cellStyle name="_Model_RAB Мой_NADB.JNVLS.APTEKA.2011(v1.3.3)_46TE.2011(v1.0)" xfId="356"/>
    <cellStyle name="_Model_RAB Мой_NADB.JNVLS.APTEKA.2011(v1.3.3)_INDEX.STATION.2012(v1.0)_" xfId="357"/>
    <cellStyle name="_Model_RAB Мой_NADB.JNVLS.APTEKA.2011(v1.3.3)_INDEX.STATION.2012(v2.0)" xfId="358"/>
    <cellStyle name="_Model_RAB Мой_NADB.JNVLS.APTEKA.2011(v1.3.3)_INDEX.STATION.2012(v2.1)" xfId="359"/>
    <cellStyle name="_Model_RAB Мой_NADB.JNVLS.APTEKA.2011(v1.3.3)_TEPLO.PREDEL.2012.M(v1.1)_test" xfId="360"/>
    <cellStyle name="_Model_RAB Мой_NADB.JNVLS.APTEKA.2011(v1.3.4)" xfId="361"/>
    <cellStyle name="_Model_RAB Мой_NADB.JNVLS.APTEKA.2011(v1.3.4)_46TE.2011(v1.0)" xfId="362"/>
    <cellStyle name="_Model_RAB Мой_NADB.JNVLS.APTEKA.2011(v1.3.4)_INDEX.STATION.2012(v1.0)_" xfId="363"/>
    <cellStyle name="_Model_RAB Мой_NADB.JNVLS.APTEKA.2011(v1.3.4)_INDEX.STATION.2012(v2.0)" xfId="364"/>
    <cellStyle name="_Model_RAB Мой_NADB.JNVLS.APTEKA.2011(v1.3.4)_INDEX.STATION.2012(v2.1)" xfId="365"/>
    <cellStyle name="_Model_RAB Мой_NADB.JNVLS.APTEKA.2011(v1.3.4)_TEPLO.PREDEL.2012.M(v1.1)_test" xfId="366"/>
    <cellStyle name="_Model_RAB Мой_PASSPORT.TEPLO.PROIZV(v2.1)" xfId="367"/>
    <cellStyle name="_Model_RAB Мой_PASSPORT.TEPLO.SETI(v0.7)" xfId="368"/>
    <cellStyle name="_Model_RAB Мой_PASSPORT.TEPLO.SETI(v1.0)" xfId="369"/>
    <cellStyle name="_Model_RAB Мой_PR.PROG.WARM.NOTCOMBI.2012.2.16_v1.4(04.04.11) " xfId="210"/>
    <cellStyle name="_Model_RAB Мой_PREDEL.JKH.UTV.2011(v1.0.1)" xfId="370"/>
    <cellStyle name="_Model_RAB Мой_PREDEL.JKH.UTV.2011(v1.0.1)_46TE.2011(v1.0)" xfId="371"/>
    <cellStyle name="_Model_RAB Мой_PREDEL.JKH.UTV.2011(v1.0.1)_INDEX.STATION.2012(v1.0)_" xfId="372"/>
    <cellStyle name="_Model_RAB Мой_PREDEL.JKH.UTV.2011(v1.0.1)_INDEX.STATION.2012(v2.0)" xfId="373"/>
    <cellStyle name="_Model_RAB Мой_PREDEL.JKH.UTV.2011(v1.0.1)_INDEX.STATION.2012(v2.1)" xfId="374"/>
    <cellStyle name="_Model_RAB Мой_PREDEL.JKH.UTV.2011(v1.0.1)_TEPLO.PREDEL.2012.M(v1.1)_test" xfId="375"/>
    <cellStyle name="_Model_RAB Мой_PREDEL.JKH.UTV.2011(v1.1)" xfId="376"/>
    <cellStyle name="_Model_RAB Мой_PREDEL.JKH.UTV.2011(v1.1)_FORM15.2013" xfId="377"/>
    <cellStyle name="_Model_RAB Мой_PREDEL.JKH.UTV.2011(v1.1)_FORM3.2013" xfId="378"/>
    <cellStyle name="_Model_RAB Мой_PREDEL.JKH.UTV.2011(v1.1)_FORM4.2013" xfId="379"/>
    <cellStyle name="_Model_RAB Мой_PREDEL.JKH.UTV.2011(v1.1)_FORM5.2012(v1.0)" xfId="380"/>
    <cellStyle name="_Model_RAB Мой_PREDEL.JKH.UTV.2011(v1.1)_OREP.INV.GEN.G(v1.0)" xfId="381"/>
    <cellStyle name="_Model_RAB Мой_REP.BLR.2012(v1.0)" xfId="382"/>
    <cellStyle name="_Model_RAB Мой_TEHSHEET" xfId="3695"/>
    <cellStyle name="_Model_RAB Мой_TEPLO.PREDEL.2012.M(v1.1)" xfId="383"/>
    <cellStyle name="_Model_RAB Мой_TEST.TEMPLATE" xfId="384"/>
    <cellStyle name="_Model_RAB Мой_UPDATE.46EE.2011.TO.1.1" xfId="385"/>
    <cellStyle name="_Model_RAB Мой_UPDATE.46EE.2011.TO.1.1 2" xfId="386"/>
    <cellStyle name="_Model_RAB Мой_UPDATE.46TE.2011.TO.1.1" xfId="387"/>
    <cellStyle name="_Model_RAB Мой_UPDATE.46TE.2011.TO.1.2" xfId="388"/>
    <cellStyle name="_Model_RAB Мой_UPDATE.BALANCE.WARM.2011YEAR.TO.1.1" xfId="389"/>
    <cellStyle name="_Model_RAB Мой_UPDATE.BALANCE.WARM.2011YEAR.TO.1.1_46TE.2011(v1.0)" xfId="390"/>
    <cellStyle name="_Model_RAB Мой_UPDATE.BALANCE.WARM.2011YEAR.TO.1.1_INDEX.STATION.2012(v1.0)_" xfId="391"/>
    <cellStyle name="_Model_RAB Мой_UPDATE.BALANCE.WARM.2011YEAR.TO.1.1_INDEX.STATION.2012(v2.0)" xfId="392"/>
    <cellStyle name="_Model_RAB Мой_UPDATE.BALANCE.WARM.2011YEAR.TO.1.1_INDEX.STATION.2012(v2.1)" xfId="393"/>
    <cellStyle name="_Model_RAB Мой_UPDATE.BALANCE.WARM.2011YEAR.TO.1.1_OREP.KU.2011.MONTHLY.02(v1.1)" xfId="394"/>
    <cellStyle name="_Model_RAB Мой_UPDATE.BALANCE.WARM.2011YEAR.TO.1.1_TEPLO.PREDEL.2012.M(v1.1)_test" xfId="395"/>
    <cellStyle name="_Model_RAB Мой_UPDATE.NADB.JNVLS.APTEKA.2011.TO.1.3.4" xfId="396"/>
    <cellStyle name="_Model_RAB Мой_Книга2" xfId="397"/>
    <cellStyle name="_Model_RAB Мой_Книга2_PR.PROG.WARM.NOTCOMBI.2012.2.16_v1.4(04.04.11) " xfId="211"/>
    <cellStyle name="_Model_RAB_MRSK_svod" xfId="7"/>
    <cellStyle name="_Model_RAB_MRSK_svod 2" xfId="398"/>
    <cellStyle name="_Model_RAB_MRSK_svod 2_OREP.KU.2011.MONTHLY.02(v0.1)" xfId="399"/>
    <cellStyle name="_Model_RAB_MRSK_svod 2_OREP.KU.2011.MONTHLY.02(v0.4)" xfId="400"/>
    <cellStyle name="_Model_RAB_MRSK_svod 2_OREP.KU.2011.MONTHLY.11(v1.4)" xfId="401"/>
    <cellStyle name="_Model_RAB_MRSK_svod 2_TEHSHEET" xfId="3696"/>
    <cellStyle name="_Model_RAB_MRSK_svod 2_UPDATE.OREP.KU.2011.MONTHLY.02.TO.1.2" xfId="402"/>
    <cellStyle name="_Model_RAB_MRSK_svod 3" xfId="403"/>
    <cellStyle name="_Model_RAB_MRSK_svod 4" xfId="3697"/>
    <cellStyle name="_Model_RAB_MRSK_svod 5" xfId="3698"/>
    <cellStyle name="_Model_RAB_MRSK_svod_46EE.2011(v1.0)" xfId="404"/>
    <cellStyle name="_Model_RAB_MRSK_svod_46EE.2011(v1.0)_46TE.2011(v1.0)" xfId="405"/>
    <cellStyle name="_Model_RAB_MRSK_svod_46EE.2011(v1.0)_INDEX.STATION.2012(v1.0)_" xfId="406"/>
    <cellStyle name="_Model_RAB_MRSK_svod_46EE.2011(v1.0)_INDEX.STATION.2012(v2.0)" xfId="407"/>
    <cellStyle name="_Model_RAB_MRSK_svod_46EE.2011(v1.0)_INDEX.STATION.2012(v2.1)" xfId="408"/>
    <cellStyle name="_Model_RAB_MRSK_svod_46EE.2011(v1.0)_TEPLO.PREDEL.2012.M(v1.1)_test" xfId="409"/>
    <cellStyle name="_Model_RAB_MRSK_svod_46EE.2011(v1.2)" xfId="410"/>
    <cellStyle name="_Model_RAB_MRSK_svod_46EE.2011(v1.2)_FORM15.2013" xfId="411"/>
    <cellStyle name="_Model_RAB_MRSK_svod_46EE.2011(v1.2)_FORM3.2013" xfId="412"/>
    <cellStyle name="_Model_RAB_MRSK_svod_46EE.2011(v1.2)_FORM4.2013" xfId="413"/>
    <cellStyle name="_Model_RAB_MRSK_svod_46EE.2011(v1.2)_FORM5.2012(v1.0)" xfId="414"/>
    <cellStyle name="_Model_RAB_MRSK_svod_46EE.2011(v1.2)_FORM8.2013(v0.3)" xfId="415"/>
    <cellStyle name="_Model_RAB_MRSK_svod_46EE.2011(v1.2)_OREP.INV.GEN.G(v1.0)" xfId="416"/>
    <cellStyle name="_Model_RAB_MRSK_svod_46EP.2011(v2.0)" xfId="417"/>
    <cellStyle name="_Model_RAB_MRSK_svod_46EP.2012(v0.1)" xfId="418"/>
    <cellStyle name="_Model_RAB_MRSK_svod_46TE.2011(v1.0)" xfId="419"/>
    <cellStyle name="_Model_RAB_MRSK_svod_4DNS.UPDATE.EXAMPLE" xfId="420"/>
    <cellStyle name="_Model_RAB_MRSK_svod_ARMRAZR" xfId="421"/>
    <cellStyle name="_Model_RAB_MRSK_svod_ARMRAZR 2" xfId="422"/>
    <cellStyle name="_Model_RAB_MRSK_svod_BALANCE.TBO.2011YEAR(v1.1)" xfId="3699"/>
    <cellStyle name="_Model_RAB_MRSK_svod_BALANCE.WARM.2010.FACT(v1.0)" xfId="423"/>
    <cellStyle name="_Model_RAB_MRSK_svod_BALANCE.WARM.2010.PLAN" xfId="424"/>
    <cellStyle name="_Model_RAB_MRSK_svod_BALANCE.WARM.2010.PLAN_FORM15.2013" xfId="425"/>
    <cellStyle name="_Model_RAB_MRSK_svod_BALANCE.WARM.2010.PLAN_FORM3.2013" xfId="426"/>
    <cellStyle name="_Model_RAB_MRSK_svod_BALANCE.WARM.2010.PLAN_FORM4.2013" xfId="427"/>
    <cellStyle name="_Model_RAB_MRSK_svod_BALANCE.WARM.2010.PLAN_FORM5.2012(v1.0)" xfId="428"/>
    <cellStyle name="_Model_RAB_MRSK_svod_BALANCE.WARM.2010.PLAN_OREP.INV.GEN.G(v1.0)" xfId="429"/>
    <cellStyle name="_Model_RAB_MRSK_svod_BALANCE.WARM.2011YEAR(v0.7)" xfId="430"/>
    <cellStyle name="_Model_RAB_MRSK_svod_BALANCE.WARM.2011YEAR(v0.7)_FORM15.2013" xfId="431"/>
    <cellStyle name="_Model_RAB_MRSK_svod_BALANCE.WARM.2011YEAR(v0.7)_FORM3.2013" xfId="432"/>
    <cellStyle name="_Model_RAB_MRSK_svod_BALANCE.WARM.2011YEAR(v0.7)_FORM4.2013" xfId="433"/>
    <cellStyle name="_Model_RAB_MRSK_svod_BALANCE.WARM.2011YEAR(v0.7)_FORM5.2012(v1.0)" xfId="434"/>
    <cellStyle name="_Model_RAB_MRSK_svod_BALANCE.WARM.2011YEAR(v0.7)_OREP.INV.GEN.G(v1.0)" xfId="435"/>
    <cellStyle name="_Model_RAB_MRSK_svod_BALANCE.WARM.2011YEAR.NEW.UPDATE.SCHEME" xfId="436"/>
    <cellStyle name="_Model_RAB_MRSK_svod_CALC.NORMATIV.KU(v0.2)" xfId="437"/>
    <cellStyle name="_Model_RAB_MRSK_svod_DOPFACTOR.VO.2012(v1.0)" xfId="3700"/>
    <cellStyle name="_Model_RAB_MRSK_svod_EE.2REK.P2011.4.78(v0.3)" xfId="438"/>
    <cellStyle name="_Model_RAB_MRSK_svod_FORM15.2013" xfId="439"/>
    <cellStyle name="_Model_RAB_MRSK_svod_FORM3.1.2013(v0.2)" xfId="440"/>
    <cellStyle name="_Model_RAB_MRSK_svod_FORM3.2013(v1.0)" xfId="441"/>
    <cellStyle name="_Model_RAB_MRSK_svod_FORM3.REG(v1.0)" xfId="442"/>
    <cellStyle name="_Model_RAB_MRSK_svod_FORM910.2012(v0.5)" xfId="443"/>
    <cellStyle name="_Model_RAB_MRSK_svod_FORM910.2012(v0.5)_FORM5.2012(v1.0)" xfId="444"/>
    <cellStyle name="_Model_RAB_MRSK_svod_FORM910.2012(v1.1)" xfId="445"/>
    <cellStyle name="_Model_RAB_MRSK_svod_INDEX.STATION.2012(v2.1)" xfId="446"/>
    <cellStyle name="_Model_RAB_MRSK_svod_INVEST.EE.PLAN.4.78(v0.1)" xfId="447"/>
    <cellStyle name="_Model_RAB_MRSK_svod_INVEST.EE.PLAN.4.78(v0.3)" xfId="448"/>
    <cellStyle name="_Model_RAB_MRSK_svod_INVEST.EE.PLAN.4.78(v1.0)" xfId="449"/>
    <cellStyle name="_Model_RAB_MRSK_svod_INVEST.EE.PLAN.4.78(v1.0)_PASSPORT.TEPLO.PROIZV(v2.0)" xfId="450"/>
    <cellStyle name="_Model_RAB_MRSK_svod_INVEST.EE.PLAN.4.78(v1.0)_PASSPORT.TEPLO.PROIZV(v2.0)_FORM4.2013" xfId="451"/>
    <cellStyle name="_Model_RAB_MRSK_svod_INVEST.PLAN.4.78(v0.1)" xfId="452"/>
    <cellStyle name="_Model_RAB_MRSK_svod_INVEST.WARM.PLAN.4.78(v0.1)" xfId="453"/>
    <cellStyle name="_Model_RAB_MRSK_svod_INVEST_WARM_PLAN" xfId="454"/>
    <cellStyle name="_Model_RAB_MRSK_svod_NADB.JNVLP.APTEKA.2012(v1.0)_21_02_12" xfId="455"/>
    <cellStyle name="_Model_RAB_MRSK_svod_NADB.JNVLS.APTEKA.2011(v1.3.3)" xfId="456"/>
    <cellStyle name="_Model_RAB_MRSK_svod_NADB.JNVLS.APTEKA.2011(v1.3.3) 2" xfId="457"/>
    <cellStyle name="_Model_RAB_MRSK_svod_NADB.JNVLS.APTEKA.2011(v1.3.3)_46TE.2011(v1.0)" xfId="458"/>
    <cellStyle name="_Model_RAB_MRSK_svod_NADB.JNVLS.APTEKA.2011(v1.3.3)_INDEX.STATION.2012(v1.0)_" xfId="459"/>
    <cellStyle name="_Model_RAB_MRSK_svod_NADB.JNVLS.APTEKA.2011(v1.3.3)_INDEX.STATION.2012(v2.0)" xfId="460"/>
    <cellStyle name="_Model_RAB_MRSK_svod_NADB.JNVLS.APTEKA.2011(v1.3.3)_INDEX.STATION.2012(v2.1)" xfId="461"/>
    <cellStyle name="_Model_RAB_MRSK_svod_NADB.JNVLS.APTEKA.2011(v1.3.3)_TEPLO.PREDEL.2012.M(v1.1)_test" xfId="462"/>
    <cellStyle name="_Model_RAB_MRSK_svod_NADB.JNVLS.APTEKA.2011(v1.3.4)" xfId="463"/>
    <cellStyle name="_Model_RAB_MRSK_svod_NADB.JNVLS.APTEKA.2011(v1.3.4)_46TE.2011(v1.0)" xfId="464"/>
    <cellStyle name="_Model_RAB_MRSK_svod_NADB.JNVLS.APTEKA.2011(v1.3.4)_INDEX.STATION.2012(v1.0)_" xfId="465"/>
    <cellStyle name="_Model_RAB_MRSK_svod_NADB.JNVLS.APTEKA.2011(v1.3.4)_INDEX.STATION.2012(v2.0)" xfId="466"/>
    <cellStyle name="_Model_RAB_MRSK_svod_NADB.JNVLS.APTEKA.2011(v1.3.4)_INDEX.STATION.2012(v2.1)" xfId="467"/>
    <cellStyle name="_Model_RAB_MRSK_svod_NADB.JNVLS.APTEKA.2011(v1.3.4)_TEPLO.PREDEL.2012.M(v1.1)_test" xfId="468"/>
    <cellStyle name="_Model_RAB_MRSK_svod_PASSPORT.TEPLO.PROIZV(v2.1)" xfId="469"/>
    <cellStyle name="_Model_RAB_MRSK_svod_PASSPORT.TEPLO.SETI(v0.7)" xfId="470"/>
    <cellStyle name="_Model_RAB_MRSK_svod_PASSPORT.TEPLO.SETI(v1.0)" xfId="471"/>
    <cellStyle name="_Model_RAB_MRSK_svod_PR.PROG.WARM.NOTCOMBI.2012.2.16_v1.4(04.04.11) " xfId="212"/>
    <cellStyle name="_Model_RAB_MRSK_svod_PREDEL.JKH.UTV.2011(v1.0.1)" xfId="472"/>
    <cellStyle name="_Model_RAB_MRSK_svod_PREDEL.JKH.UTV.2011(v1.0.1)_46TE.2011(v1.0)" xfId="473"/>
    <cellStyle name="_Model_RAB_MRSK_svod_PREDEL.JKH.UTV.2011(v1.0.1)_INDEX.STATION.2012(v1.0)_" xfId="474"/>
    <cellStyle name="_Model_RAB_MRSK_svod_PREDEL.JKH.UTV.2011(v1.0.1)_INDEX.STATION.2012(v2.0)" xfId="475"/>
    <cellStyle name="_Model_RAB_MRSK_svod_PREDEL.JKH.UTV.2011(v1.0.1)_INDEX.STATION.2012(v2.1)" xfId="476"/>
    <cellStyle name="_Model_RAB_MRSK_svod_PREDEL.JKH.UTV.2011(v1.0.1)_TEPLO.PREDEL.2012.M(v1.1)_test" xfId="477"/>
    <cellStyle name="_Model_RAB_MRSK_svod_PREDEL.JKH.UTV.2011(v1.1)" xfId="478"/>
    <cellStyle name="_Model_RAB_MRSK_svod_PREDEL.JKH.UTV.2011(v1.1)_FORM15.2013" xfId="479"/>
    <cellStyle name="_Model_RAB_MRSK_svod_PREDEL.JKH.UTV.2011(v1.1)_FORM3.2013" xfId="480"/>
    <cellStyle name="_Model_RAB_MRSK_svod_PREDEL.JKH.UTV.2011(v1.1)_FORM4.2013" xfId="481"/>
    <cellStyle name="_Model_RAB_MRSK_svod_PREDEL.JKH.UTV.2011(v1.1)_FORM5.2012(v1.0)" xfId="482"/>
    <cellStyle name="_Model_RAB_MRSK_svod_PREDEL.JKH.UTV.2011(v1.1)_OREP.INV.GEN.G(v1.0)" xfId="483"/>
    <cellStyle name="_Model_RAB_MRSK_svod_REP.BLR.2012(v1.0)" xfId="484"/>
    <cellStyle name="_Model_RAB_MRSK_svod_TEHSHEET" xfId="3701"/>
    <cellStyle name="_Model_RAB_MRSK_svod_TEPLO.PREDEL.2012.M(v1.1)" xfId="485"/>
    <cellStyle name="_Model_RAB_MRSK_svod_TEST.TEMPLATE" xfId="486"/>
    <cellStyle name="_Model_RAB_MRSK_svod_UPDATE.46EE.2011.TO.1.1" xfId="487"/>
    <cellStyle name="_Model_RAB_MRSK_svod_UPDATE.46EE.2011.TO.1.1 2" xfId="488"/>
    <cellStyle name="_Model_RAB_MRSK_svod_UPDATE.46TE.2011.TO.1.1" xfId="489"/>
    <cellStyle name="_Model_RAB_MRSK_svod_UPDATE.46TE.2011.TO.1.2" xfId="490"/>
    <cellStyle name="_Model_RAB_MRSK_svod_UPDATE.BALANCE.WARM.2011YEAR.TO.1.1" xfId="491"/>
    <cellStyle name="_Model_RAB_MRSK_svod_UPDATE.BALANCE.WARM.2011YEAR.TO.1.1 2" xfId="492"/>
    <cellStyle name="_Model_RAB_MRSK_svod_UPDATE.BALANCE.WARM.2011YEAR.TO.1.1_46TE.2011(v1.0)" xfId="493"/>
    <cellStyle name="_Model_RAB_MRSK_svod_UPDATE.BALANCE.WARM.2011YEAR.TO.1.1_INDEX.STATION.2012(v1.0)_" xfId="494"/>
    <cellStyle name="_Model_RAB_MRSK_svod_UPDATE.BALANCE.WARM.2011YEAR.TO.1.1_INDEX.STATION.2012(v2.0)" xfId="495"/>
    <cellStyle name="_Model_RAB_MRSK_svod_UPDATE.BALANCE.WARM.2011YEAR.TO.1.1_INDEX.STATION.2012(v2.1)" xfId="496"/>
    <cellStyle name="_Model_RAB_MRSK_svod_UPDATE.BALANCE.WARM.2011YEAR.TO.1.1_OREP.KU.2011.MONTHLY.02(v1.1)" xfId="497"/>
    <cellStyle name="_Model_RAB_MRSK_svod_UPDATE.BALANCE.WARM.2011YEAR.TO.1.1_TEPLO.PREDEL.2012.M(v1.1)_test" xfId="498"/>
    <cellStyle name="_Model_RAB_MRSK_svod_UPDATE.NADB.JNVLS.APTEKA.2011.TO.1.3.4" xfId="499"/>
    <cellStyle name="_Model_RAB_MRSK_svod_Книга2" xfId="500"/>
    <cellStyle name="_Model_RAB_MRSK_svod_Книга2_PR.PROG.WARM.NOTCOMBI.2012.2.16_v1.4(04.04.11) " xfId="213"/>
    <cellStyle name="_New_Sofi" xfId="3702"/>
    <cellStyle name="_New_Sofi_FFF" xfId="3703"/>
    <cellStyle name="_New_Sofi_New Form10_2" xfId="3704"/>
    <cellStyle name="_New_Sofi_Nsi" xfId="3705"/>
    <cellStyle name="_New_Sofi_Nsi_1" xfId="3706"/>
    <cellStyle name="_New_Sofi_Nsi_139" xfId="3707"/>
    <cellStyle name="_New_Sofi_Nsi_140" xfId="3708"/>
    <cellStyle name="_New_Sofi_Nsi_140(Зах)" xfId="3709"/>
    <cellStyle name="_New_Sofi_Nsi_140_mod" xfId="3710"/>
    <cellStyle name="_New_Sofi_Summary" xfId="3711"/>
    <cellStyle name="_New_Sofi_Tax_form_1кв_3" xfId="3712"/>
    <cellStyle name="_New_Sofi_БКЭ" xfId="3713"/>
    <cellStyle name="_NF3x00" xfId="501"/>
    <cellStyle name="_NF7x-5x00" xfId="502"/>
    <cellStyle name="_Note 23_cost 9m06" xfId="3714"/>
    <cellStyle name="_Nsi" xfId="3715"/>
    <cellStyle name="_Other exp 25-27_1 manual" xfId="3716"/>
    <cellStyle name="_pack_12mes_2007_308_0090041207_NEW" xfId="3717"/>
    <cellStyle name="_pack_6mes_2007_308_ТГК-2_0090040607" xfId="3718"/>
    <cellStyle name="_pack_6mes_2007_308_ТГК-2_0090040607_ВРЕМЕННЫЙ" xfId="3719"/>
    <cellStyle name="_pack_new_2006_089_GusinoozGRES_3569011205" xfId="3720"/>
    <cellStyle name="_Plug" xfId="503"/>
    <cellStyle name="_Plug_4DNS.UPDATE.EXAMPLE" xfId="504"/>
    <cellStyle name="_Price Lanit 300501" xfId="505"/>
    <cellStyle name="_RJE10_Calculation" xfId="3721"/>
    <cellStyle name="_Rombo 130801" xfId="506"/>
    <cellStyle name="_RP-2000" xfId="3722"/>
    <cellStyle name="_SeriesAttributes" xfId="507"/>
    <cellStyle name="_stock_1306m1" xfId="508"/>
    <cellStyle name="_SZNP - Eqiuty Roll" xfId="3723"/>
    <cellStyle name="_SZNP - rasshifrovki-002000-333" xfId="3724"/>
    <cellStyle name="_SZNP - TRS-092000" xfId="3725"/>
    <cellStyle name="_tipogr_end" xfId="509"/>
    <cellStyle name="_TP" xfId="510"/>
    <cellStyle name="_TPopt" xfId="511"/>
    <cellStyle name="_v2008-2012-15.12.09вар(2)-11.2030" xfId="512"/>
    <cellStyle name="_v-2013-2030- 2b17.01.11Нах-cpiнов. курс inn 1-2-Е1xls" xfId="513"/>
    <cellStyle name="_АГ" xfId="3726"/>
    <cellStyle name="_АГ 10" xfId="3727"/>
    <cellStyle name="_АГ 2" xfId="3728"/>
    <cellStyle name="_АГ 2 2" xfId="3729"/>
    <cellStyle name="_АГ 3" xfId="3730"/>
    <cellStyle name="_АГ 3 2" xfId="3731"/>
    <cellStyle name="_АГ 4" xfId="3732"/>
    <cellStyle name="_АГ 4 2" xfId="3733"/>
    <cellStyle name="_АГ 5" xfId="3734"/>
    <cellStyle name="_АГ 5 2" xfId="3735"/>
    <cellStyle name="_АГ 6" xfId="3736"/>
    <cellStyle name="_АГ 6 2" xfId="3737"/>
    <cellStyle name="_АГ 7" xfId="3738"/>
    <cellStyle name="_АГ 7 2" xfId="3739"/>
    <cellStyle name="_АГ 8" xfId="3740"/>
    <cellStyle name="_АГ 8 2" xfId="3741"/>
    <cellStyle name="_АГ 9" xfId="3742"/>
    <cellStyle name="_АГ 9 2" xfId="3743"/>
    <cellStyle name="_АГ_Баланс 2008г (вода) 07.02.08" xfId="3744"/>
    <cellStyle name="_АГ_Баланс 2008г (вода) 07.02.08 2" xfId="3745"/>
    <cellStyle name="_АГ_Баланс 2009 гЭЭ- пот. 21,9%  27.10.08" xfId="3746"/>
    <cellStyle name="_АГ_Баланс 2009 гЭЭ- пот. 21,9%  27.10.08 2" xfId="3747"/>
    <cellStyle name="_АГ_Баланс тепло 2008 ПСП (изоляция)" xfId="3748"/>
    <cellStyle name="_АГ_Баланс тепло 2008 ПСП (изоляция) 2" xfId="3749"/>
    <cellStyle name="_АГ_Балансы  ПФ на 2008 год (окончательные)" xfId="3750"/>
    <cellStyle name="_АГ_Балансы  ПФ на 2008 год (окончательные) 2" xfId="3751"/>
    <cellStyle name="_АГ_Балансы  ПФ на 2008 год (окончательные) 2 2" xfId="3752"/>
    <cellStyle name="_АГ_Балансы  ПФ на 2008 год (окончательные) 3" xfId="3753"/>
    <cellStyle name="_АГ_Бизнес-план за электроэнергию (мощность) в 2008г_на фактических тарифах_21 01 2008 по каждой ГТП доля либ 15 и 25" xfId="3754"/>
    <cellStyle name="_АГ_БФ ДЗО_ПФ-9 2008 год( П-9.5, 9.6) элктроэнергия" xfId="3755"/>
    <cellStyle name="_АГ_БФ ДЗО_ПФ-9 2008 год( П-9.5, 9.6) элктроэнергия 2" xfId="3756"/>
    <cellStyle name="_АГ_БФ Н-П_ПФ-9.3" xfId="3757"/>
    <cellStyle name="_АГ_БФ Н-П_ПФ-9.3 2" xfId="3758"/>
    <cellStyle name="_АГ_БФ Н-П_ПФ-9.3 коррект.ПВ" xfId="3759"/>
    <cellStyle name="_АГ_БФ Н-П_ПФ-9.3 коррект.ПВ 2" xfId="3760"/>
    <cellStyle name="_АГ_НП ЭЭ Баланс 2009" xfId="3761"/>
    <cellStyle name="_АГ_НП ЭЭ Баланс 2009 2" xfId="3762"/>
    <cellStyle name="_АГ_ООО_Н_П_П-9.1 2008.03.14" xfId="3763"/>
    <cellStyle name="_АГ_ООО_Н_П_П-9.1 2008.03.14 2" xfId="3764"/>
    <cellStyle name="_АГ_По группам ОБЩИЙ электро (2)" xfId="3765"/>
    <cellStyle name="_АГ_Приложение 2 (январь)" xfId="3766"/>
    <cellStyle name="_АГ_Приложение 2 (январь) 2" xfId="3767"/>
    <cellStyle name="_АГ_Форма 5.1. 23.12.2008_для отправки" xfId="3768"/>
    <cellStyle name="_Адресная и трехлетняя программа140307" xfId="3769"/>
    <cellStyle name="_Актанышское ХПП_расчеты" xfId="3770"/>
    <cellStyle name="_Анализ КТП_регионы" xfId="3771"/>
    <cellStyle name="_Анализ незаверш  стр-ва (Прил 1-4)" xfId="3772"/>
    <cellStyle name="_Анализ незаверш  стр-ва (Прил 1-4) (2)" xfId="3773"/>
    <cellStyle name="_Анализ незаверш  стр-ва (Прил 1-4) (2)_прил.7а" xfId="3774"/>
    <cellStyle name="_Анализ незаверш  стр-ва (Прил 1-4) (2)_прил.7а_1" xfId="3775"/>
    <cellStyle name="_Анализ незаверш  стр-ва (Прил 1-4) (2)_приложение 1.4" xfId="3776"/>
    <cellStyle name="_Анализ незаверш  стр-ва (Прил 1-4) (2)_Филиал" xfId="3777"/>
    <cellStyle name="_Анализ незаверш  стр-ва (Прил 1-4)_прил.7а" xfId="3778"/>
    <cellStyle name="_Анализ незаверш  стр-ва (Прил 1-4)_прил.7а_1" xfId="3779"/>
    <cellStyle name="_Анализ незаверш  стр-ва (Прил 1-4)_приложение 1.4" xfId="3780"/>
    <cellStyle name="_Анализ незаверш  стр-ва (Прил 1-4)_Филиал" xfId="3781"/>
    <cellStyle name="_Баланс 2009 гЭЭ- пот. 21,9%  27.10.08" xfId="3782"/>
    <cellStyle name="_Баланс тепло 2008 ПСП (изоляция)" xfId="3783"/>
    <cellStyle name="_БДР04м05" xfId="3784"/>
    <cellStyle name="_БП Владимирэнерго" xfId="3785"/>
    <cellStyle name="_БП Владимирэнерго_прил.7а" xfId="3786"/>
    <cellStyle name="_БП Владимирэнерго_прил.7а_1" xfId="3787"/>
    <cellStyle name="_БП Владимирэнерго_приложение 1.4" xfId="3788"/>
    <cellStyle name="_БП Владимирэнерго_Филиал" xfId="3789"/>
    <cellStyle name="_БП Владимирэнерго_Филиал_1" xfId="3790"/>
    <cellStyle name="_БП ННЭ (с облиг.)" xfId="3791"/>
    <cellStyle name="_БП ННЭ (с облиг.)_прил.7а" xfId="3792"/>
    <cellStyle name="_БП ННЭ (с облиг.)_прил.7а_1" xfId="3793"/>
    <cellStyle name="_БП ННЭ (с облиг.)_приложение 1.4" xfId="3794"/>
    <cellStyle name="_БП ННЭ (с облиг.)_Филиал" xfId="3795"/>
    <cellStyle name="_БП ННЭ (с облиг.)_Филиал_1" xfId="3796"/>
    <cellStyle name="_БФ ДЗО_ПФ-9 2008 год( П-9.5, 9.6) элктроэнергия" xfId="3797"/>
    <cellStyle name="_БФ Н-П_ П-9.1 (ПСП)" xfId="3798"/>
    <cellStyle name="_Бюджет2006_ПОКАЗАТЕЛИ СВОДНЫЕ" xfId="514"/>
    <cellStyle name="_в отчет" xfId="515"/>
    <cellStyle name="_ВО ОП ТЭС-ОТ- 2007" xfId="516"/>
    <cellStyle name="_ВО ОП ТЭС-ОТ- 2007_Новая инструкция1_фст" xfId="517"/>
    <cellStyle name="_ВФ ОАО ТЭС-ОТ- 2009" xfId="518"/>
    <cellStyle name="_ВФ ОАО ТЭС-ОТ- 2009_Новая инструкция1_фст" xfId="519"/>
    <cellStyle name="_выручка по присоединениям2" xfId="8"/>
    <cellStyle name="_выручка по присоединениям2_Новая инструкция1_фст" xfId="520"/>
    <cellStyle name="_Газ-расчет-16 0508Клдо 2023" xfId="521"/>
    <cellStyle name="_Газ-расчет-net-back 21,12.09 до 2030 в2" xfId="522"/>
    <cellStyle name="_график c мощностями по Соглашению без НДС Ульянычев версия на 02 03 07" xfId="3799"/>
    <cellStyle name="_график c мощностями по Соглашению без НДС Ульянычев версия на 04 03 07 " xfId="3800"/>
    <cellStyle name="_График ввода 07-09" xfId="3801"/>
    <cellStyle name="_график по Соглашению без НДС Ульянычев версия на 28 02 07" xfId="3802"/>
    <cellStyle name="_График реализации проектовa_3" xfId="3803"/>
    <cellStyle name="_ДЗ_КЗ_31.12.2008" xfId="3804"/>
    <cellStyle name="_Для Балаевой 23 05 07" xfId="3805"/>
    <cellStyle name="_для ФСТ 2008 версия5" xfId="3806"/>
    <cellStyle name="_Договор аренды ЯЭ с разбивкой" xfId="523"/>
    <cellStyle name="_Договор аренды ЯЭ с разбивкой 2" xfId="524"/>
    <cellStyle name="_Договор аренды ЯЭ с разбивкой_Новая инструкция1_фст" xfId="525"/>
    <cellStyle name="_Дозакл 5 мес.2000" xfId="3807"/>
    <cellStyle name="_Документ4. Приложение 2.1.кРегламенту Холдинг_БюджетныеФормы" xfId="3808"/>
    <cellStyle name="_Долг инв программа ( для РЭКна 2009г )" xfId="3809"/>
    <cellStyle name="_Долг инв программа ( для РЭКна 2009г ) (2)" xfId="3810"/>
    <cellStyle name="_Запрос 25.3_9 мес 2006" xfId="3811"/>
    <cellStyle name="_Затратный СШГЭС  14 11 2004" xfId="3812"/>
    <cellStyle name="_Защита ФЗП" xfId="526"/>
    <cellStyle name="_Заявка Тестова  СКОРРЕКТИРОВАННАЯ" xfId="527"/>
    <cellStyle name="_Инвест программа" xfId="528"/>
    <cellStyle name="_Инвест программа 2009-1 (2)" xfId="3813"/>
    <cellStyle name="_Инвест программа 2009-1 (3)" xfId="3814"/>
    <cellStyle name="_Инвестиции (лизинг) для БП 2007" xfId="3815"/>
    <cellStyle name="_Инвестиции (лизинг) для БП 2007_прил.7а" xfId="3816"/>
    <cellStyle name="_Инвестиции (лизинг) для БП 2007_прил.7а_1" xfId="3817"/>
    <cellStyle name="_Инвестиции (лизинг) для БП 2007_приложение 1.4" xfId="3818"/>
    <cellStyle name="_Инвестиции (лизинг) для БП 2007_Филиал" xfId="3819"/>
    <cellStyle name="_Индексация исторических затрат" xfId="3820"/>
    <cellStyle name="_ИПР_ 2005" xfId="3821"/>
    <cellStyle name="_ИПР_ 2005_прил.7а" xfId="3822"/>
    <cellStyle name="_ИПР_ 2005_прил.7а_1" xfId="3823"/>
    <cellStyle name="_ИПР_ 2005_приложение 1.4" xfId="3824"/>
    <cellStyle name="_ИПР_ 2005_Филиал" xfId="3825"/>
    <cellStyle name="_ИПР_свод" xfId="3826"/>
    <cellStyle name="_ИПР_свод_1.4" xfId="3827"/>
    <cellStyle name="_ИПР_свод_прил.7а" xfId="3828"/>
    <cellStyle name="_ИПР_свод_прил.7а_1" xfId="3829"/>
    <cellStyle name="_ИПР_свод_Филиал" xfId="3830"/>
    <cellStyle name="_ИПЦЖКХ2105 08-до 2023вар1" xfId="529"/>
    <cellStyle name="_Исходные данные для модели" xfId="9"/>
    <cellStyle name="_Исходные данные для модели 2" xfId="530"/>
    <cellStyle name="_Исходные данные для модели_Новая инструкция1_фст" xfId="531"/>
    <cellStyle name="_Книга1" xfId="532"/>
    <cellStyle name="_Книга1_прил.7а" xfId="3831"/>
    <cellStyle name="_Книга1_прил.7а_1" xfId="3832"/>
    <cellStyle name="_Книга1_приложение 1.4" xfId="3833"/>
    <cellStyle name="_Книга1_Филиал" xfId="3834"/>
    <cellStyle name="_Книга1_Филиал_1" xfId="3835"/>
    <cellStyle name="_Книга2" xfId="3836"/>
    <cellStyle name="_Книга3" xfId="533"/>
    <cellStyle name="_Книга3_New Form10_2" xfId="3837"/>
    <cellStyle name="_Книга3_Nsi" xfId="3838"/>
    <cellStyle name="_Книга3_Nsi_1" xfId="3839"/>
    <cellStyle name="_Книга3_Nsi_139" xfId="3840"/>
    <cellStyle name="_Книга3_Nsi_140" xfId="3841"/>
    <cellStyle name="_Книга3_Nsi_140(Зах)" xfId="3842"/>
    <cellStyle name="_Книга3_Nsi_140_mod" xfId="3843"/>
    <cellStyle name="_Книга3_Summary" xfId="3844"/>
    <cellStyle name="_Книга3_Tax_form_1кв_3" xfId="3845"/>
    <cellStyle name="_Книга3_БКЭ" xfId="3846"/>
    <cellStyle name="_Книга4" xfId="534"/>
    <cellStyle name="_Книга7" xfId="3847"/>
    <cellStyle name="_Книга7_New Form10_2" xfId="3848"/>
    <cellStyle name="_Книга7_Nsi" xfId="3849"/>
    <cellStyle name="_Книга7_Nsi_1" xfId="3850"/>
    <cellStyle name="_Книга7_Nsi_139" xfId="3851"/>
    <cellStyle name="_Книга7_Nsi_140" xfId="3852"/>
    <cellStyle name="_Книга7_Nsi_140(Зах)" xfId="3853"/>
    <cellStyle name="_Книга7_Nsi_140_mod" xfId="3854"/>
    <cellStyle name="_Книга7_Summary" xfId="3855"/>
    <cellStyle name="_Книга7_Tax_form_1кв_3" xfId="3856"/>
    <cellStyle name="_Книга7_БКЭ" xfId="3857"/>
    <cellStyle name="_Консолидация-2008-проект-new" xfId="535"/>
    <cellStyle name="_Копия Condition-все вар13.12.08" xfId="536"/>
    <cellStyle name="_Копия Приложение 3 1 - Перегруппировка ИПР 2009 - 2011 (2)" xfId="3858"/>
    <cellStyle name="_Копия Приложение 3 1 - Перегруппировка ИПР 2009 - 2011 (2)_прил.7а" xfId="3859"/>
    <cellStyle name="_Копия Приложение 3 1 - Перегруппировка ИПР 2009 - 2011 (2)_прил.7а_1" xfId="3860"/>
    <cellStyle name="_Копия Приложение 3 1 - Перегруппировка ИПР 2009 - 2011 (2)_приложение 1.4" xfId="3861"/>
    <cellStyle name="_Копия Приложение 3 1 - Перегруппировка ИПР 2009 - 2011 (2)_Филиал" xfId="3862"/>
    <cellStyle name="_Копия Приложения 4 1  к ИПР 3400 23 04 (2)" xfId="3863"/>
    <cellStyle name="_Копия Приложения 4 1  к ИПР 3400 23 04 (2)_1.4" xfId="3864"/>
    <cellStyle name="_Копия Приложения 4 1  к ИПР 3400 23 04 (2)_прил.7а" xfId="3865"/>
    <cellStyle name="_Копия Приложения 4 1  к ИПР 3400 23 04 (2)_прил.7а_1" xfId="3866"/>
    <cellStyle name="_Копия Приложения 4 1  к ИПР 3400 23 04 (2)_Филиал" xfId="3867"/>
    <cellStyle name="_Коррект. Долг инв программа ( прибыль РЭК)" xfId="3868"/>
    <cellStyle name="_КОРРЕКТИРОВКА СОГЛАШЕНИЯ 23.05.07" xfId="3869"/>
    <cellStyle name="_Кредиторы_Налоги_Гусиноозерская" xfId="3870"/>
    <cellStyle name="_Куликова ОПП" xfId="3871"/>
    <cellStyle name="_курсовые разницы 01,06,08" xfId="537"/>
    <cellStyle name="_Лист1" xfId="3872"/>
    <cellStyle name="_Макро_2030 год" xfId="538"/>
    <cellStyle name="_Мариэнерго" xfId="3873"/>
    <cellStyle name="_Модель - 2(23)" xfId="539"/>
    <cellStyle name="_МОДЕЛЬ_1 (2)" xfId="10"/>
    <cellStyle name="_МОДЕЛЬ_1 (2) 2" xfId="540"/>
    <cellStyle name="_МОДЕЛЬ_1 (2) 2_OREP.KU.2011.MONTHLY.02(v0.1)" xfId="541"/>
    <cellStyle name="_МОДЕЛЬ_1 (2) 2_OREP.KU.2011.MONTHLY.02(v0.4)" xfId="542"/>
    <cellStyle name="_МОДЕЛЬ_1 (2) 2_OREP.KU.2011.MONTHLY.11(v1.4)" xfId="543"/>
    <cellStyle name="_МОДЕЛЬ_1 (2) 2_TEHSHEET" xfId="3874"/>
    <cellStyle name="_МОДЕЛЬ_1 (2) 2_UPDATE.OREP.KU.2011.MONTHLY.02.TO.1.2" xfId="544"/>
    <cellStyle name="_МОДЕЛЬ_1 (2) 3" xfId="545"/>
    <cellStyle name="_МОДЕЛЬ_1 (2) 4" xfId="3875"/>
    <cellStyle name="_МОДЕЛЬ_1 (2) 5" xfId="3876"/>
    <cellStyle name="_МОДЕЛЬ_1 (2)_46EE.2011(v1.0)" xfId="546"/>
    <cellStyle name="_МОДЕЛЬ_1 (2)_46EE.2011(v1.0)_46TE.2011(v1.0)" xfId="547"/>
    <cellStyle name="_МОДЕЛЬ_1 (2)_46EE.2011(v1.0)_INDEX.STATION.2012(v1.0)_" xfId="548"/>
    <cellStyle name="_МОДЕЛЬ_1 (2)_46EE.2011(v1.0)_INDEX.STATION.2012(v2.0)" xfId="549"/>
    <cellStyle name="_МОДЕЛЬ_1 (2)_46EE.2011(v1.0)_INDEX.STATION.2012(v2.1)" xfId="550"/>
    <cellStyle name="_МОДЕЛЬ_1 (2)_46EE.2011(v1.0)_TEPLO.PREDEL.2012.M(v1.1)_test" xfId="551"/>
    <cellStyle name="_МОДЕЛЬ_1 (2)_46EE.2011(v1.2)" xfId="552"/>
    <cellStyle name="_МОДЕЛЬ_1 (2)_46EE.2011(v1.2)_FORM15.2013" xfId="553"/>
    <cellStyle name="_МОДЕЛЬ_1 (2)_46EE.2011(v1.2)_FORM3.2013" xfId="554"/>
    <cellStyle name="_МОДЕЛЬ_1 (2)_46EE.2011(v1.2)_FORM4.2013" xfId="555"/>
    <cellStyle name="_МОДЕЛЬ_1 (2)_46EE.2011(v1.2)_FORM5.2012(v1.0)" xfId="556"/>
    <cellStyle name="_МОДЕЛЬ_1 (2)_46EE.2011(v1.2)_FORM8.2013(v0.3)" xfId="557"/>
    <cellStyle name="_МОДЕЛЬ_1 (2)_46EE.2011(v1.2)_OREP.INV.GEN.G(v1.0)" xfId="558"/>
    <cellStyle name="_МОДЕЛЬ_1 (2)_46EP.2011(v2.0)" xfId="559"/>
    <cellStyle name="_МОДЕЛЬ_1 (2)_46EP.2012(v0.1)" xfId="560"/>
    <cellStyle name="_МОДЕЛЬ_1 (2)_46TE.2011(v1.0)" xfId="561"/>
    <cellStyle name="_МОДЕЛЬ_1 (2)_4DNS.UPDATE.EXAMPLE" xfId="562"/>
    <cellStyle name="_МОДЕЛЬ_1 (2)_ARMRAZR" xfId="563"/>
    <cellStyle name="_МОДЕЛЬ_1 (2)_ARMRAZR 2" xfId="564"/>
    <cellStyle name="_МОДЕЛЬ_1 (2)_BALANCE.TBO.2011YEAR(v1.1)" xfId="3877"/>
    <cellStyle name="_МОДЕЛЬ_1 (2)_BALANCE.WARM.2010.FACT(v1.0)" xfId="565"/>
    <cellStyle name="_МОДЕЛЬ_1 (2)_BALANCE.WARM.2010.PLAN" xfId="566"/>
    <cellStyle name="_МОДЕЛЬ_1 (2)_BALANCE.WARM.2010.PLAN_FORM15.2013" xfId="567"/>
    <cellStyle name="_МОДЕЛЬ_1 (2)_BALANCE.WARM.2010.PLAN_FORM3.2013" xfId="568"/>
    <cellStyle name="_МОДЕЛЬ_1 (2)_BALANCE.WARM.2010.PLAN_FORM4.2013" xfId="569"/>
    <cellStyle name="_МОДЕЛЬ_1 (2)_BALANCE.WARM.2010.PLAN_FORM5.2012(v1.0)" xfId="570"/>
    <cellStyle name="_МОДЕЛЬ_1 (2)_BALANCE.WARM.2010.PLAN_OREP.INV.GEN.G(v1.0)" xfId="571"/>
    <cellStyle name="_МОДЕЛЬ_1 (2)_BALANCE.WARM.2011YEAR(v0.7)" xfId="572"/>
    <cellStyle name="_МОДЕЛЬ_1 (2)_BALANCE.WARM.2011YEAR(v0.7)_FORM15.2013" xfId="573"/>
    <cellStyle name="_МОДЕЛЬ_1 (2)_BALANCE.WARM.2011YEAR(v0.7)_FORM3.2013" xfId="574"/>
    <cellStyle name="_МОДЕЛЬ_1 (2)_BALANCE.WARM.2011YEAR(v0.7)_FORM4.2013" xfId="575"/>
    <cellStyle name="_МОДЕЛЬ_1 (2)_BALANCE.WARM.2011YEAR(v0.7)_FORM5.2012(v1.0)" xfId="576"/>
    <cellStyle name="_МОДЕЛЬ_1 (2)_BALANCE.WARM.2011YEAR(v0.7)_OREP.INV.GEN.G(v1.0)" xfId="577"/>
    <cellStyle name="_МОДЕЛЬ_1 (2)_BALANCE.WARM.2011YEAR.NEW.UPDATE.SCHEME" xfId="578"/>
    <cellStyle name="_МОДЕЛЬ_1 (2)_CALC.NORMATIV.KU(v0.2)" xfId="579"/>
    <cellStyle name="_МОДЕЛЬ_1 (2)_DOPFACTOR.VO.2012(v1.0)" xfId="3878"/>
    <cellStyle name="_МОДЕЛЬ_1 (2)_EE.2REK.P2011.4.78(v0.3)" xfId="580"/>
    <cellStyle name="_МОДЕЛЬ_1 (2)_FORM15.2013" xfId="581"/>
    <cellStyle name="_МОДЕЛЬ_1 (2)_FORM3.1.2013(v0.2)" xfId="582"/>
    <cellStyle name="_МОДЕЛЬ_1 (2)_FORM3.2013(v1.0)" xfId="583"/>
    <cellStyle name="_МОДЕЛЬ_1 (2)_FORM3.REG(v1.0)" xfId="584"/>
    <cellStyle name="_МОДЕЛЬ_1 (2)_FORM910.2012(v0.5)" xfId="585"/>
    <cellStyle name="_МОДЕЛЬ_1 (2)_FORM910.2012(v0.5)_FORM5.2012(v1.0)" xfId="586"/>
    <cellStyle name="_МОДЕЛЬ_1 (2)_FORM910.2012(v1.1)" xfId="587"/>
    <cellStyle name="_МОДЕЛЬ_1 (2)_INDEX.STATION.2012(v2.1)" xfId="588"/>
    <cellStyle name="_МОДЕЛЬ_1 (2)_INVEST.EE.PLAN.4.78(v0.1)" xfId="589"/>
    <cellStyle name="_МОДЕЛЬ_1 (2)_INVEST.EE.PLAN.4.78(v0.3)" xfId="590"/>
    <cellStyle name="_МОДЕЛЬ_1 (2)_INVEST.EE.PLAN.4.78(v1.0)" xfId="591"/>
    <cellStyle name="_МОДЕЛЬ_1 (2)_INVEST.EE.PLAN.4.78(v1.0)_PASSPORT.TEPLO.PROIZV(v2.0)" xfId="592"/>
    <cellStyle name="_МОДЕЛЬ_1 (2)_INVEST.EE.PLAN.4.78(v1.0)_PASSPORT.TEPLO.PROIZV(v2.0)_FORM4.2013" xfId="593"/>
    <cellStyle name="_МОДЕЛЬ_1 (2)_INVEST.PLAN.4.78(v0.1)" xfId="594"/>
    <cellStyle name="_МОДЕЛЬ_1 (2)_INVEST.WARM.PLAN.4.78(v0.1)" xfId="595"/>
    <cellStyle name="_МОДЕЛЬ_1 (2)_INVEST_WARM_PLAN" xfId="596"/>
    <cellStyle name="_МОДЕЛЬ_1 (2)_NADB.JNVLP.APTEKA.2012(v1.0)_21_02_12" xfId="597"/>
    <cellStyle name="_МОДЕЛЬ_1 (2)_NADB.JNVLS.APTEKA.2011(v1.3.3)" xfId="598"/>
    <cellStyle name="_МОДЕЛЬ_1 (2)_NADB.JNVLS.APTEKA.2011(v1.3.3) 2" xfId="599"/>
    <cellStyle name="_МОДЕЛЬ_1 (2)_NADB.JNVLS.APTEKA.2011(v1.3.3)_46TE.2011(v1.0)" xfId="600"/>
    <cellStyle name="_МОДЕЛЬ_1 (2)_NADB.JNVLS.APTEKA.2011(v1.3.3)_INDEX.STATION.2012(v1.0)_" xfId="601"/>
    <cellStyle name="_МОДЕЛЬ_1 (2)_NADB.JNVLS.APTEKA.2011(v1.3.3)_INDEX.STATION.2012(v2.0)" xfId="602"/>
    <cellStyle name="_МОДЕЛЬ_1 (2)_NADB.JNVLS.APTEKA.2011(v1.3.3)_INDEX.STATION.2012(v2.1)" xfId="603"/>
    <cellStyle name="_МОДЕЛЬ_1 (2)_NADB.JNVLS.APTEKA.2011(v1.3.3)_TEPLO.PREDEL.2012.M(v1.1)_test" xfId="604"/>
    <cellStyle name="_МОДЕЛЬ_1 (2)_NADB.JNVLS.APTEKA.2011(v1.3.4)" xfId="605"/>
    <cellStyle name="_МОДЕЛЬ_1 (2)_NADB.JNVLS.APTEKA.2011(v1.3.4)_46TE.2011(v1.0)" xfId="606"/>
    <cellStyle name="_МОДЕЛЬ_1 (2)_NADB.JNVLS.APTEKA.2011(v1.3.4)_INDEX.STATION.2012(v1.0)_" xfId="607"/>
    <cellStyle name="_МОДЕЛЬ_1 (2)_NADB.JNVLS.APTEKA.2011(v1.3.4)_INDEX.STATION.2012(v2.0)" xfId="608"/>
    <cellStyle name="_МОДЕЛЬ_1 (2)_NADB.JNVLS.APTEKA.2011(v1.3.4)_INDEX.STATION.2012(v2.1)" xfId="609"/>
    <cellStyle name="_МОДЕЛЬ_1 (2)_NADB.JNVLS.APTEKA.2011(v1.3.4)_TEPLO.PREDEL.2012.M(v1.1)_test" xfId="610"/>
    <cellStyle name="_МОДЕЛЬ_1 (2)_PASSPORT.TEPLO.PROIZV(v2.1)" xfId="611"/>
    <cellStyle name="_МОДЕЛЬ_1 (2)_PASSPORT.TEPLO.SETI(v0.7)" xfId="612"/>
    <cellStyle name="_МОДЕЛЬ_1 (2)_PASSPORT.TEPLO.SETI(v1.0)" xfId="613"/>
    <cellStyle name="_МОДЕЛЬ_1 (2)_PR.PROG.WARM.NOTCOMBI.2012.2.16_v1.4(04.04.11) " xfId="214"/>
    <cellStyle name="_МОДЕЛЬ_1 (2)_PREDEL.JKH.UTV.2011(v1.0.1)" xfId="614"/>
    <cellStyle name="_МОДЕЛЬ_1 (2)_PREDEL.JKH.UTV.2011(v1.0.1)_46TE.2011(v1.0)" xfId="615"/>
    <cellStyle name="_МОДЕЛЬ_1 (2)_PREDEL.JKH.UTV.2011(v1.0.1)_INDEX.STATION.2012(v1.0)_" xfId="616"/>
    <cellStyle name="_МОДЕЛЬ_1 (2)_PREDEL.JKH.UTV.2011(v1.0.1)_INDEX.STATION.2012(v2.0)" xfId="617"/>
    <cellStyle name="_МОДЕЛЬ_1 (2)_PREDEL.JKH.UTV.2011(v1.0.1)_INDEX.STATION.2012(v2.1)" xfId="618"/>
    <cellStyle name="_МОДЕЛЬ_1 (2)_PREDEL.JKH.UTV.2011(v1.0.1)_TEPLO.PREDEL.2012.M(v1.1)_test" xfId="619"/>
    <cellStyle name="_МОДЕЛЬ_1 (2)_PREDEL.JKH.UTV.2011(v1.1)" xfId="620"/>
    <cellStyle name="_МОДЕЛЬ_1 (2)_PREDEL.JKH.UTV.2011(v1.1)_FORM15.2013" xfId="621"/>
    <cellStyle name="_МОДЕЛЬ_1 (2)_PREDEL.JKH.UTV.2011(v1.1)_FORM3.2013" xfId="622"/>
    <cellStyle name="_МОДЕЛЬ_1 (2)_PREDEL.JKH.UTV.2011(v1.1)_FORM4.2013" xfId="623"/>
    <cellStyle name="_МОДЕЛЬ_1 (2)_PREDEL.JKH.UTV.2011(v1.1)_FORM5.2012(v1.0)" xfId="624"/>
    <cellStyle name="_МОДЕЛЬ_1 (2)_PREDEL.JKH.UTV.2011(v1.1)_OREP.INV.GEN.G(v1.0)" xfId="625"/>
    <cellStyle name="_МОДЕЛЬ_1 (2)_REP.BLR.2012(v1.0)" xfId="626"/>
    <cellStyle name="_МОДЕЛЬ_1 (2)_TEHSHEET" xfId="3879"/>
    <cellStyle name="_МОДЕЛЬ_1 (2)_TEPLO.PREDEL.2012.M(v1.1)" xfId="627"/>
    <cellStyle name="_МОДЕЛЬ_1 (2)_TEST.TEMPLATE" xfId="628"/>
    <cellStyle name="_МОДЕЛЬ_1 (2)_UPDATE.46EE.2011.TO.1.1" xfId="629"/>
    <cellStyle name="_МОДЕЛЬ_1 (2)_UPDATE.46EE.2011.TO.1.1 2" xfId="630"/>
    <cellStyle name="_МОДЕЛЬ_1 (2)_UPDATE.46TE.2011.TO.1.1" xfId="631"/>
    <cellStyle name="_МОДЕЛЬ_1 (2)_UPDATE.46TE.2011.TO.1.2" xfId="632"/>
    <cellStyle name="_МОДЕЛЬ_1 (2)_UPDATE.BALANCE.WARM.2011YEAR.TO.1.1" xfId="633"/>
    <cellStyle name="_МОДЕЛЬ_1 (2)_UPDATE.BALANCE.WARM.2011YEAR.TO.1.1 2" xfId="634"/>
    <cellStyle name="_МОДЕЛЬ_1 (2)_UPDATE.BALANCE.WARM.2011YEAR.TO.1.1_46TE.2011(v1.0)" xfId="635"/>
    <cellStyle name="_МОДЕЛЬ_1 (2)_UPDATE.BALANCE.WARM.2011YEAR.TO.1.1_INDEX.STATION.2012(v1.0)_" xfId="636"/>
    <cellStyle name="_МОДЕЛЬ_1 (2)_UPDATE.BALANCE.WARM.2011YEAR.TO.1.1_INDEX.STATION.2012(v2.0)" xfId="637"/>
    <cellStyle name="_МОДЕЛЬ_1 (2)_UPDATE.BALANCE.WARM.2011YEAR.TO.1.1_INDEX.STATION.2012(v2.1)" xfId="638"/>
    <cellStyle name="_МОДЕЛЬ_1 (2)_UPDATE.BALANCE.WARM.2011YEAR.TO.1.1_OREP.KU.2011.MONTHLY.02(v1.1)" xfId="639"/>
    <cellStyle name="_МОДЕЛЬ_1 (2)_UPDATE.BALANCE.WARM.2011YEAR.TO.1.1_TEPLO.PREDEL.2012.M(v1.1)_test" xfId="640"/>
    <cellStyle name="_МОДЕЛЬ_1 (2)_UPDATE.NADB.JNVLS.APTEKA.2011.TO.1.3.4" xfId="641"/>
    <cellStyle name="_МОДЕЛЬ_1 (2)_Книга2" xfId="642"/>
    <cellStyle name="_МОДЕЛЬ_1 (2)_Книга2_PR.PROG.WARM.NOTCOMBI.2012.2.16_v1.4(04.04.11) " xfId="215"/>
    <cellStyle name="_НВВ 2009 постатейно свод по филиалам_09_02_09" xfId="11"/>
    <cellStyle name="_НВВ 2009 постатейно свод по филиалам_09_02_09 2" xfId="643"/>
    <cellStyle name="_НВВ 2009 постатейно свод по филиалам_09_02_09_Новая инструкция1_фст" xfId="644"/>
    <cellStyle name="_НВВ 2009 постатейно свод по филиалам_для Валентина" xfId="12"/>
    <cellStyle name="_НВВ 2009 постатейно свод по филиалам_для Валентина 2" xfId="645"/>
    <cellStyle name="_НВВ 2009 постатейно свод по филиалам_для Валентина_Новая инструкция1_фст" xfId="646"/>
    <cellStyle name="_Незавершённое строительство" xfId="3880"/>
    <cellStyle name="_Незавершённое строительство_прил.7а" xfId="3881"/>
    <cellStyle name="_Незавершённое строительство_прил.7а_1" xfId="3882"/>
    <cellStyle name="_Незавершённое строительство_приложение 1.4" xfId="3883"/>
    <cellStyle name="_Незавершённое строительство_Филиал" xfId="3884"/>
    <cellStyle name="_Нижновэнерго" xfId="3885"/>
    <cellStyle name="_Нижновэнерго прил.24" xfId="3886"/>
    <cellStyle name="_Нижновэнерго прил.24_прил.7а" xfId="3887"/>
    <cellStyle name="_Нижновэнерго прил.24_прил.7а_1" xfId="3888"/>
    <cellStyle name="_Нижновэнерго прил.24_приложение 1.4" xfId="3889"/>
    <cellStyle name="_Нижновэнерго прил.24_Филиал" xfId="3890"/>
    <cellStyle name="_Нижновэнерго_прил.7а" xfId="3891"/>
    <cellStyle name="_Нижновэнерго_прил.7а_1" xfId="3892"/>
    <cellStyle name="_Нижновэнерго_приложение 1.4" xfId="3893"/>
    <cellStyle name="_Нижновэнерго_Филиал" xfId="3894"/>
    <cellStyle name="_Нижновэнерго24" xfId="3895"/>
    <cellStyle name="_Нижновэнерго24_прил.7а" xfId="3896"/>
    <cellStyle name="_Нижновэнерго24_прил.7а_1" xfId="3897"/>
    <cellStyle name="_Нижновэнерго24_приложение 1.4" xfId="3898"/>
    <cellStyle name="_Нижновэнерго24_Филиал" xfId="3899"/>
    <cellStyle name="_НП ЭЭ Баланс 2009" xfId="3900"/>
    <cellStyle name="_Омск" xfId="13"/>
    <cellStyle name="_Омск 2" xfId="647"/>
    <cellStyle name="_Омск_Новая инструкция1_фст" xfId="648"/>
    <cellStyle name="_ООО_Н_П_П-9.1 2008.03.14" xfId="3901"/>
    <cellStyle name="_опл.и выполн.янв. -нояб + декаб.оператив" xfId="3902"/>
    <cellStyle name="_опл.и выполн.янв. -нояб + декаб.оператив_прил.7а" xfId="3903"/>
    <cellStyle name="_опл.и выполн.янв. -нояб + декаб.оператив_прил.7а_1" xfId="3904"/>
    <cellStyle name="_опл.и выполн.янв. -нояб + декаб.оператив_приложение 1.4" xfId="3905"/>
    <cellStyle name="_опл.и выполн.янв. -нояб + декаб.оператив_Филиал" xfId="3906"/>
    <cellStyle name="_опл.и выполн.янв. -нояб + декаб.оператив_Филиал_1" xfId="3907"/>
    <cellStyle name="_Оплата труда в тарифе 2007 для ПЭО" xfId="649"/>
    <cellStyle name="_оплата труда в тарифе 2007 для ПЭО (финплан)" xfId="650"/>
    <cellStyle name="_ОТ ИД 2009" xfId="651"/>
    <cellStyle name="_ОТ ИД 2009 2" xfId="652"/>
    <cellStyle name="_ОТ ИД 2009_Новая инструкция1_фст" xfId="653"/>
    <cellStyle name="_Ответы по прочим" xfId="3908"/>
    <cellStyle name="_отдано в РЭК сводный план ИП 2007 300606" xfId="3909"/>
    <cellStyle name="_Отражение источников" xfId="3910"/>
    <cellStyle name="_Отражение источников_прил.7а" xfId="3911"/>
    <cellStyle name="_Отражение источников_прил.7а_1" xfId="3912"/>
    <cellStyle name="_Отражение источников_приложение 1.4" xfId="3913"/>
    <cellStyle name="_Отражение источников_Филиал" xfId="3914"/>
    <cellStyle name="_Отчёт за 3 квартал 2005_челяб" xfId="3915"/>
    <cellStyle name="_Отчёт за 3 квартал 2005_челяб_прил.7а" xfId="3916"/>
    <cellStyle name="_Отчёт за 3 квартал 2005_челяб_прил.7а_1" xfId="3917"/>
    <cellStyle name="_Отчёт за 3 квартал 2005_челяб_приложение 1.4" xfId="3918"/>
    <cellStyle name="_Отчёт за 3 квартал 2005_челяб_Филиал" xfId="3919"/>
    <cellStyle name="_Отчет за IIIкв.2005г. ОАО Мариэнерго (печать) в МРСК" xfId="3920"/>
    <cellStyle name="_Отчет за IIIкв.2005г. ОАО Мариэнерго (печать) в МРСК_прил.7а" xfId="3921"/>
    <cellStyle name="_Отчет за IIIкв.2005г. ОАО Мариэнерго (печать) в МРСК_прил.7а_1" xfId="3922"/>
    <cellStyle name="_Отчет за IIIкв.2005г. ОАО Мариэнерго (печать) в МРСК_приложение 1.4" xfId="3923"/>
    <cellStyle name="_Отчет за IIIкв.2005г. ОАО Мариэнерго (печать) в МРСК_Филиал" xfId="3924"/>
    <cellStyle name="_отчёт ИПР_3кв_мари" xfId="3925"/>
    <cellStyle name="_отчёт ИПР_3кв_мари_прил.7а" xfId="3926"/>
    <cellStyle name="_отчёт ИПР_3кв_мари_прил.7а_1" xfId="3927"/>
    <cellStyle name="_отчёт ИПР_3кв_мари_приложение 1.4" xfId="3928"/>
    <cellStyle name="_отчёт ИПР_3кв_мари_Филиал" xfId="3929"/>
    <cellStyle name="_отчетность_31" xfId="3930"/>
    <cellStyle name="_п.1.6_2007_гран_4%" xfId="654"/>
    <cellStyle name="_Перечень по ТП" xfId="3931"/>
    <cellStyle name="_Перечень по ТП на 2009 год _4 от 11 01 09 (2)" xfId="3932"/>
    <cellStyle name="_Перечень по ТП_дополненный (2)" xfId="3933"/>
    <cellStyle name="_Перечень по ТП_прил.7а" xfId="3934"/>
    <cellStyle name="_Перечень по ТП_прил.7а_1" xfId="3935"/>
    <cellStyle name="_Перечень по ТП_Филиал" xfId="3936"/>
    <cellStyle name="_план 2006 Тюменьэнерго ОФ" xfId="655"/>
    <cellStyle name="_план 2007 Тюменьэнерго" xfId="656"/>
    <cellStyle name="_план ПП" xfId="3937"/>
    <cellStyle name="_Плановая протяженность Января" xfId="3938"/>
    <cellStyle name="_Поправки 1h 2007" xfId="3939"/>
    <cellStyle name="_ПП план-факт" xfId="3940"/>
    <cellStyle name="_пр 5 тариф RAB" xfId="14"/>
    <cellStyle name="_пр 5 тариф RAB 2" xfId="657"/>
    <cellStyle name="_пр 5 тариф RAB 2_OREP.KU.2011.MONTHLY.02(v0.1)" xfId="658"/>
    <cellStyle name="_пр 5 тариф RAB 2_OREP.KU.2011.MONTHLY.02(v0.4)" xfId="659"/>
    <cellStyle name="_пр 5 тариф RAB 2_OREP.KU.2011.MONTHLY.11(v1.4)" xfId="660"/>
    <cellStyle name="_пр 5 тариф RAB 2_TEHSHEET" xfId="3941"/>
    <cellStyle name="_пр 5 тариф RAB 2_UPDATE.OREP.KU.2011.MONTHLY.02.TO.1.2" xfId="661"/>
    <cellStyle name="_пр 5 тариф RAB 3" xfId="662"/>
    <cellStyle name="_пр 5 тариф RAB 4" xfId="3942"/>
    <cellStyle name="_пр 5 тариф RAB 5" xfId="3943"/>
    <cellStyle name="_пр 5 тариф RAB_46EE.2011(v1.0)" xfId="663"/>
    <cellStyle name="_пр 5 тариф RAB_46EE.2011(v1.0)_46TE.2011(v1.0)" xfId="664"/>
    <cellStyle name="_пр 5 тариф RAB_46EE.2011(v1.0)_INDEX.STATION.2012(v1.0)_" xfId="665"/>
    <cellStyle name="_пр 5 тариф RAB_46EE.2011(v1.0)_INDEX.STATION.2012(v2.0)" xfId="666"/>
    <cellStyle name="_пр 5 тариф RAB_46EE.2011(v1.0)_INDEX.STATION.2012(v2.1)" xfId="667"/>
    <cellStyle name="_пр 5 тариф RAB_46EE.2011(v1.0)_TEPLO.PREDEL.2012.M(v1.1)_test" xfId="668"/>
    <cellStyle name="_пр 5 тариф RAB_46EE.2011(v1.2)" xfId="669"/>
    <cellStyle name="_пр 5 тариф RAB_46EE.2011(v1.2)_FORM15.2013" xfId="670"/>
    <cellStyle name="_пр 5 тариф RAB_46EE.2011(v1.2)_FORM3.2013" xfId="671"/>
    <cellStyle name="_пр 5 тариф RAB_46EE.2011(v1.2)_FORM4.2013" xfId="672"/>
    <cellStyle name="_пр 5 тариф RAB_46EE.2011(v1.2)_FORM5.2012(v1.0)" xfId="673"/>
    <cellStyle name="_пр 5 тариф RAB_46EE.2011(v1.2)_FORM8.2013(v0.3)" xfId="674"/>
    <cellStyle name="_пр 5 тариф RAB_46EE.2011(v1.2)_OREP.INV.GEN.G(v1.0)" xfId="675"/>
    <cellStyle name="_пр 5 тариф RAB_46EP.2011(v2.0)" xfId="676"/>
    <cellStyle name="_пр 5 тариф RAB_46EP.2012(v0.1)" xfId="677"/>
    <cellStyle name="_пр 5 тариф RAB_46TE.2011(v1.0)" xfId="678"/>
    <cellStyle name="_пр 5 тариф RAB_4DNS.UPDATE.EXAMPLE" xfId="679"/>
    <cellStyle name="_пр 5 тариф RAB_ARMRAZR" xfId="680"/>
    <cellStyle name="_пр 5 тариф RAB_ARMRAZR 2" xfId="681"/>
    <cellStyle name="_пр 5 тариф RAB_BALANCE.TBO.2011YEAR(v1.1)" xfId="3944"/>
    <cellStyle name="_пр 5 тариф RAB_BALANCE.WARM.2010.FACT(v1.0)" xfId="682"/>
    <cellStyle name="_пр 5 тариф RAB_BALANCE.WARM.2010.PLAN" xfId="683"/>
    <cellStyle name="_пр 5 тариф RAB_BALANCE.WARM.2010.PLAN_FORM15.2013" xfId="684"/>
    <cellStyle name="_пр 5 тариф RAB_BALANCE.WARM.2010.PLAN_FORM3.2013" xfId="685"/>
    <cellStyle name="_пр 5 тариф RAB_BALANCE.WARM.2010.PLAN_FORM4.2013" xfId="686"/>
    <cellStyle name="_пр 5 тариф RAB_BALANCE.WARM.2010.PLAN_FORM5.2012(v1.0)" xfId="687"/>
    <cellStyle name="_пр 5 тариф RAB_BALANCE.WARM.2010.PLAN_OREP.INV.GEN.G(v1.0)" xfId="688"/>
    <cellStyle name="_пр 5 тариф RAB_BALANCE.WARM.2011YEAR(v0.7)" xfId="689"/>
    <cellStyle name="_пр 5 тариф RAB_BALANCE.WARM.2011YEAR(v0.7)_FORM15.2013" xfId="690"/>
    <cellStyle name="_пр 5 тариф RAB_BALANCE.WARM.2011YEAR(v0.7)_FORM3.2013" xfId="691"/>
    <cellStyle name="_пр 5 тариф RAB_BALANCE.WARM.2011YEAR(v0.7)_FORM4.2013" xfId="692"/>
    <cellStyle name="_пр 5 тариф RAB_BALANCE.WARM.2011YEAR(v0.7)_FORM5.2012(v1.0)" xfId="693"/>
    <cellStyle name="_пр 5 тариф RAB_BALANCE.WARM.2011YEAR(v0.7)_OREP.INV.GEN.G(v1.0)" xfId="694"/>
    <cellStyle name="_пр 5 тариф RAB_BALANCE.WARM.2011YEAR.NEW.UPDATE.SCHEME" xfId="695"/>
    <cellStyle name="_пр 5 тариф RAB_CALC.NORMATIV.KU(v0.2)" xfId="696"/>
    <cellStyle name="_пр 5 тариф RAB_DOPFACTOR.VO.2012(v1.0)" xfId="3945"/>
    <cellStyle name="_пр 5 тариф RAB_EE.2REK.P2011.4.78(v0.3)" xfId="697"/>
    <cellStyle name="_пр 5 тариф RAB_FORM15.2013" xfId="698"/>
    <cellStyle name="_пр 5 тариф RAB_FORM3.1.2013(v0.2)" xfId="699"/>
    <cellStyle name="_пр 5 тариф RAB_FORM3.2013(v1.0)" xfId="700"/>
    <cellStyle name="_пр 5 тариф RAB_FORM3.REG(v1.0)" xfId="701"/>
    <cellStyle name="_пр 5 тариф RAB_FORM910.2012(v0.5)" xfId="702"/>
    <cellStyle name="_пр 5 тариф RAB_FORM910.2012(v0.5)_FORM5.2012(v1.0)" xfId="703"/>
    <cellStyle name="_пр 5 тариф RAB_FORM910.2012(v1.1)" xfId="704"/>
    <cellStyle name="_пр 5 тариф RAB_INDEX.STATION.2012(v2.1)" xfId="705"/>
    <cellStyle name="_пр 5 тариф RAB_INVEST.EE.PLAN.4.78(v0.1)" xfId="706"/>
    <cellStyle name="_пр 5 тариф RAB_INVEST.EE.PLAN.4.78(v0.3)" xfId="707"/>
    <cellStyle name="_пр 5 тариф RAB_INVEST.EE.PLAN.4.78(v1.0)" xfId="708"/>
    <cellStyle name="_пр 5 тариф RAB_INVEST.EE.PLAN.4.78(v1.0)_PASSPORT.TEPLO.PROIZV(v2.0)" xfId="709"/>
    <cellStyle name="_пр 5 тариф RAB_INVEST.EE.PLAN.4.78(v1.0)_PASSPORT.TEPLO.PROIZV(v2.0)_FORM4.2013" xfId="710"/>
    <cellStyle name="_пр 5 тариф RAB_INVEST.PLAN.4.78(v0.1)" xfId="711"/>
    <cellStyle name="_пр 5 тариф RAB_INVEST.WARM.PLAN.4.78(v0.1)" xfId="712"/>
    <cellStyle name="_пр 5 тариф RAB_INVEST_WARM_PLAN" xfId="713"/>
    <cellStyle name="_пр 5 тариф RAB_NADB.JNVLP.APTEKA.2012(v1.0)_21_02_12" xfId="714"/>
    <cellStyle name="_пр 5 тариф RAB_NADB.JNVLS.APTEKA.2011(v1.3.3)" xfId="715"/>
    <cellStyle name="_пр 5 тариф RAB_NADB.JNVLS.APTEKA.2011(v1.3.3) 2" xfId="716"/>
    <cellStyle name="_пр 5 тариф RAB_NADB.JNVLS.APTEKA.2011(v1.3.3)_46TE.2011(v1.0)" xfId="717"/>
    <cellStyle name="_пр 5 тариф RAB_NADB.JNVLS.APTEKA.2011(v1.3.3)_INDEX.STATION.2012(v1.0)_" xfId="718"/>
    <cellStyle name="_пр 5 тариф RAB_NADB.JNVLS.APTEKA.2011(v1.3.3)_INDEX.STATION.2012(v2.0)" xfId="719"/>
    <cellStyle name="_пр 5 тариф RAB_NADB.JNVLS.APTEKA.2011(v1.3.3)_INDEX.STATION.2012(v2.1)" xfId="720"/>
    <cellStyle name="_пр 5 тариф RAB_NADB.JNVLS.APTEKA.2011(v1.3.3)_TEPLO.PREDEL.2012.M(v1.1)_test" xfId="721"/>
    <cellStyle name="_пр 5 тариф RAB_NADB.JNVLS.APTEKA.2011(v1.3.4)" xfId="722"/>
    <cellStyle name="_пр 5 тариф RAB_NADB.JNVLS.APTEKA.2011(v1.3.4)_46TE.2011(v1.0)" xfId="723"/>
    <cellStyle name="_пр 5 тариф RAB_NADB.JNVLS.APTEKA.2011(v1.3.4)_INDEX.STATION.2012(v1.0)_" xfId="724"/>
    <cellStyle name="_пр 5 тариф RAB_NADB.JNVLS.APTEKA.2011(v1.3.4)_INDEX.STATION.2012(v2.0)" xfId="725"/>
    <cellStyle name="_пр 5 тариф RAB_NADB.JNVLS.APTEKA.2011(v1.3.4)_INDEX.STATION.2012(v2.1)" xfId="726"/>
    <cellStyle name="_пр 5 тариф RAB_NADB.JNVLS.APTEKA.2011(v1.3.4)_TEPLO.PREDEL.2012.M(v1.1)_test" xfId="727"/>
    <cellStyle name="_пр 5 тариф RAB_PASSPORT.TEPLO.PROIZV(v2.1)" xfId="728"/>
    <cellStyle name="_пр 5 тариф RAB_PASSPORT.TEPLO.SETI(v0.7)" xfId="729"/>
    <cellStyle name="_пр 5 тариф RAB_PASSPORT.TEPLO.SETI(v1.0)" xfId="730"/>
    <cellStyle name="_пр 5 тариф RAB_PR.PROG.WARM.NOTCOMBI.2012.2.16_v1.4(04.04.11) " xfId="216"/>
    <cellStyle name="_пр 5 тариф RAB_PREDEL.JKH.UTV.2011(v1.0.1)" xfId="731"/>
    <cellStyle name="_пр 5 тариф RAB_PREDEL.JKH.UTV.2011(v1.0.1)_46TE.2011(v1.0)" xfId="732"/>
    <cellStyle name="_пр 5 тариф RAB_PREDEL.JKH.UTV.2011(v1.0.1)_INDEX.STATION.2012(v1.0)_" xfId="733"/>
    <cellStyle name="_пр 5 тариф RAB_PREDEL.JKH.UTV.2011(v1.0.1)_INDEX.STATION.2012(v2.0)" xfId="734"/>
    <cellStyle name="_пр 5 тариф RAB_PREDEL.JKH.UTV.2011(v1.0.1)_INDEX.STATION.2012(v2.1)" xfId="735"/>
    <cellStyle name="_пр 5 тариф RAB_PREDEL.JKH.UTV.2011(v1.0.1)_TEPLO.PREDEL.2012.M(v1.1)_test" xfId="736"/>
    <cellStyle name="_пр 5 тариф RAB_PREDEL.JKH.UTV.2011(v1.1)" xfId="737"/>
    <cellStyle name="_пр 5 тариф RAB_PREDEL.JKH.UTV.2011(v1.1)_FORM15.2013" xfId="738"/>
    <cellStyle name="_пр 5 тариф RAB_PREDEL.JKH.UTV.2011(v1.1)_FORM3.2013" xfId="739"/>
    <cellStyle name="_пр 5 тариф RAB_PREDEL.JKH.UTV.2011(v1.1)_FORM4.2013" xfId="740"/>
    <cellStyle name="_пр 5 тариф RAB_PREDEL.JKH.UTV.2011(v1.1)_FORM5.2012(v1.0)" xfId="741"/>
    <cellStyle name="_пр 5 тариф RAB_PREDEL.JKH.UTV.2011(v1.1)_OREP.INV.GEN.G(v1.0)" xfId="742"/>
    <cellStyle name="_пр 5 тариф RAB_REP.BLR.2012(v1.0)" xfId="743"/>
    <cellStyle name="_пр 5 тариф RAB_TEHSHEET" xfId="3946"/>
    <cellStyle name="_пр 5 тариф RAB_TEPLO.PREDEL.2012.M(v1.1)" xfId="744"/>
    <cellStyle name="_пр 5 тариф RAB_TEST.TEMPLATE" xfId="745"/>
    <cellStyle name="_пр 5 тариф RAB_UPDATE.46EE.2011.TO.1.1" xfId="746"/>
    <cellStyle name="_пр 5 тариф RAB_UPDATE.46EE.2011.TO.1.1 2" xfId="747"/>
    <cellStyle name="_пр 5 тариф RAB_UPDATE.46TE.2011.TO.1.1" xfId="748"/>
    <cellStyle name="_пр 5 тариф RAB_UPDATE.46TE.2011.TO.1.2" xfId="749"/>
    <cellStyle name="_пр 5 тариф RAB_UPDATE.BALANCE.WARM.2011YEAR.TO.1.1" xfId="750"/>
    <cellStyle name="_пр 5 тариф RAB_UPDATE.BALANCE.WARM.2011YEAR.TO.1.1 2" xfId="751"/>
    <cellStyle name="_пр 5 тариф RAB_UPDATE.BALANCE.WARM.2011YEAR.TO.1.1_46TE.2011(v1.0)" xfId="752"/>
    <cellStyle name="_пр 5 тариф RAB_UPDATE.BALANCE.WARM.2011YEAR.TO.1.1_INDEX.STATION.2012(v1.0)_" xfId="753"/>
    <cellStyle name="_пр 5 тариф RAB_UPDATE.BALANCE.WARM.2011YEAR.TO.1.1_INDEX.STATION.2012(v2.0)" xfId="754"/>
    <cellStyle name="_пр 5 тариф RAB_UPDATE.BALANCE.WARM.2011YEAR.TO.1.1_INDEX.STATION.2012(v2.1)" xfId="755"/>
    <cellStyle name="_пр 5 тариф RAB_UPDATE.BALANCE.WARM.2011YEAR.TO.1.1_OREP.KU.2011.MONTHLY.02(v1.1)" xfId="756"/>
    <cellStyle name="_пр 5 тариф RAB_UPDATE.BALANCE.WARM.2011YEAR.TO.1.1_TEPLO.PREDEL.2012.M(v1.1)_test" xfId="757"/>
    <cellStyle name="_пр 5 тариф RAB_UPDATE.NADB.JNVLS.APTEKA.2011.TO.1.3.4" xfId="758"/>
    <cellStyle name="_пр 5 тариф RAB_Книга2" xfId="759"/>
    <cellStyle name="_пр 5 тариф RAB_Книга2_PR.PROG.WARM.NOTCOMBI.2012.2.16_v1.4(04.04.11) " xfId="217"/>
    <cellStyle name="_Правила заполнения" xfId="760"/>
    <cellStyle name="_Предожение _ДБП_2009 г ( согласованные БП)  (2)" xfId="15"/>
    <cellStyle name="_Предожение _ДБП_2009 г ( согласованные БП)  (2) 2" xfId="761"/>
    <cellStyle name="_Предожение _ДБП_2009 г ( согласованные БП)  (2)_Новая инструкция1_фст" xfId="762"/>
    <cellStyle name="_Предполагаем везти" xfId="763"/>
    <cellStyle name="_Прик РКС-265-п от 21.11.2005г. прил 1 к Регламенту" xfId="3947"/>
    <cellStyle name="_ПРИЛ. 2003_ЧТЭ" xfId="3948"/>
    <cellStyle name="_Прил4-1_ФинПл5л_06.08.10" xfId="3949"/>
    <cellStyle name="_Прил4-1_ФинПл5л_06.08.10_1.4" xfId="3950"/>
    <cellStyle name="_Прил4-1_ФинПл5л_06.08.10_прил.7а" xfId="3951"/>
    <cellStyle name="_Прил4-1_ФинПл5л_06.08.10_прил.7а_1" xfId="3952"/>
    <cellStyle name="_Прил4-1_ФинПл5л_06.08.10_Филиал" xfId="3953"/>
    <cellStyle name="_прилож.8, 8а с АДРЕСНОЙ 19.04.07" xfId="3954"/>
    <cellStyle name="_прилож.8, 8а с АДРЕСНОЙ 19.04.07_прил.7а" xfId="3955"/>
    <cellStyle name="_прилож.8, 8а с АДРЕСНОЙ 19.04.07_прил.7а_1" xfId="3956"/>
    <cellStyle name="_прилож.8, 8а с АДРЕСНОЙ 19.04.07_приложение 1.4" xfId="3957"/>
    <cellStyle name="_прилож.8, 8а с АДРЕСНОЙ 19.04.07_Филиал" xfId="3958"/>
    <cellStyle name="_приложение  1 2007 25.12. 06" xfId="3959"/>
    <cellStyle name="_Приложение 18.02.08 минус СКП-ГЕНЕРАЦИЯ" xfId="3960"/>
    <cellStyle name="_Приложение 1НОВАЯ" xfId="3961"/>
    <cellStyle name="_Приложение 2 0806 факт" xfId="764"/>
    <cellStyle name="_Приложение 2 Сети 110 и ниже" xfId="3962"/>
    <cellStyle name="_Приложение 4_ФП _новый" xfId="3963"/>
    <cellStyle name="_Приложение 4_ФП _новый_1.4" xfId="3964"/>
    <cellStyle name="_Приложение 4_ФП _новый_прил.7а" xfId="3965"/>
    <cellStyle name="_Приложение 4_ФП _новый_прил.7а_1" xfId="3966"/>
    <cellStyle name="_Приложение 4_ФП _новый_Филиал" xfId="3967"/>
    <cellStyle name="_Приложение № 1 к регламенту по формированию Инвестиционной программы" xfId="3968"/>
    <cellStyle name="_Приложение МТС-3-КС" xfId="16"/>
    <cellStyle name="_Приложение МТС-3-КС 2" xfId="765"/>
    <cellStyle name="_Приложение МТС-3-КС_Новая инструкция1_фст" xfId="766"/>
    <cellStyle name="_Приложение откр." xfId="3969"/>
    <cellStyle name="_Приложение-МТС--2-1" xfId="17"/>
    <cellStyle name="_Приложение-МТС--2-1 2" xfId="767"/>
    <cellStyle name="_Приложение-МТС--2-1_Новая инструкция1_фст" xfId="768"/>
    <cellStyle name="_Приложения 4_1 5 (2010)" xfId="3970"/>
    <cellStyle name="_Приложения 4_1 5 (2010)_1.4" xfId="3971"/>
    <cellStyle name="_Приложения 4_1 5 (2010)_прил.7а" xfId="3972"/>
    <cellStyle name="_Приложения 4_1 5 (2010)_прил.7а_1" xfId="3973"/>
    <cellStyle name="_Приложения 4_1 5 (2010)_Филиал" xfId="3974"/>
    <cellStyle name="_Приложения 4_1 5 (2010)_Форматы Минпромэнерго(2) с расшифровкой и физ объемами" xfId="3975"/>
    <cellStyle name="_Приложения 4_1 5 _формат_Тарасов" xfId="3976"/>
    <cellStyle name="_Приложения 4_1 5 _формат_Тарасов_1.4" xfId="3977"/>
    <cellStyle name="_Приложения 4_1 5 _формат_Тарасов_прил.7а" xfId="3978"/>
    <cellStyle name="_Приложения 4_1 5 _формат_Тарасов_прил.7а_1" xfId="3979"/>
    <cellStyle name="_Приложения 4_1 5 _формат_Тарасов_Филиал" xfId="3980"/>
    <cellStyle name="_ПриложенияОКСу" xfId="3981"/>
    <cellStyle name="_ПриложенияОКСу_прил.7а" xfId="3982"/>
    <cellStyle name="_ПриложенияОКСу_прил.7а_1" xfId="3983"/>
    <cellStyle name="_ПриложенияОКСу_приложение 1.4" xfId="3984"/>
    <cellStyle name="_ПриложенияОКСу_Филиал" xfId="3985"/>
    <cellStyle name="_Программа по техприсоединению от 15 01  МРСК" xfId="3986"/>
    <cellStyle name="_проект_инвест_программы_2" xfId="3987"/>
    <cellStyle name="_Производств-е показатели ЮНГ на 2005 на 49700 для согласования" xfId="3988"/>
    <cellStyle name="_Проформа ЧГК 2005_пример" xfId="3989"/>
    <cellStyle name="_Проформа Ютазинский элеватор good" xfId="3990"/>
    <cellStyle name="_ПФ Баланс 2008г (вода) 07.02.08" xfId="3991"/>
    <cellStyle name="_ПФ14" xfId="3992"/>
    <cellStyle name="_Расчет 0,4 кВ" xfId="769"/>
    <cellStyle name="_Расчет RAB_22072008" xfId="18"/>
    <cellStyle name="_Расчет RAB_22072008 2" xfId="770"/>
    <cellStyle name="_Расчет RAB_22072008 2_OREP.KU.2011.MONTHLY.02(v0.1)" xfId="771"/>
    <cellStyle name="_Расчет RAB_22072008 2_OREP.KU.2011.MONTHLY.02(v0.4)" xfId="772"/>
    <cellStyle name="_Расчет RAB_22072008 2_OREP.KU.2011.MONTHLY.11(v1.4)" xfId="773"/>
    <cellStyle name="_Расчет RAB_22072008 2_TEHSHEET" xfId="3993"/>
    <cellStyle name="_Расчет RAB_22072008 2_UPDATE.OREP.KU.2011.MONTHLY.02.TO.1.2" xfId="774"/>
    <cellStyle name="_Расчет RAB_22072008 3" xfId="775"/>
    <cellStyle name="_Расчет RAB_22072008 4" xfId="3994"/>
    <cellStyle name="_Расчет RAB_22072008 5" xfId="3995"/>
    <cellStyle name="_Расчет RAB_22072008_46EE.2011(v1.0)" xfId="776"/>
    <cellStyle name="_Расчет RAB_22072008_46EE.2011(v1.0)_46TE.2011(v1.0)" xfId="777"/>
    <cellStyle name="_Расчет RAB_22072008_46EE.2011(v1.0)_INDEX.STATION.2012(v1.0)_" xfId="778"/>
    <cellStyle name="_Расчет RAB_22072008_46EE.2011(v1.0)_INDEX.STATION.2012(v2.0)" xfId="779"/>
    <cellStyle name="_Расчет RAB_22072008_46EE.2011(v1.0)_INDEX.STATION.2012(v2.1)" xfId="780"/>
    <cellStyle name="_Расчет RAB_22072008_46EE.2011(v1.0)_TEPLO.PREDEL.2012.M(v1.1)_test" xfId="781"/>
    <cellStyle name="_Расчет RAB_22072008_46EE.2011(v1.2)" xfId="782"/>
    <cellStyle name="_Расчет RAB_22072008_46EE.2011(v1.2)_FORM15.2013" xfId="783"/>
    <cellStyle name="_Расчет RAB_22072008_46EE.2011(v1.2)_FORM3.2013" xfId="784"/>
    <cellStyle name="_Расчет RAB_22072008_46EE.2011(v1.2)_FORM4.2013" xfId="785"/>
    <cellStyle name="_Расчет RAB_22072008_46EE.2011(v1.2)_FORM5.2012(v1.0)" xfId="786"/>
    <cellStyle name="_Расчет RAB_22072008_46EE.2011(v1.2)_FORM8.2013(v0.3)" xfId="787"/>
    <cellStyle name="_Расчет RAB_22072008_46EE.2011(v1.2)_OREP.INV.GEN.G(v1.0)" xfId="788"/>
    <cellStyle name="_Расчет RAB_22072008_46EP.2011(v2.0)" xfId="789"/>
    <cellStyle name="_Расчет RAB_22072008_46EP.2012(v0.1)" xfId="790"/>
    <cellStyle name="_Расчет RAB_22072008_46TE.2011(v1.0)" xfId="791"/>
    <cellStyle name="_Расчет RAB_22072008_4DNS.UPDATE.EXAMPLE" xfId="792"/>
    <cellStyle name="_Расчет RAB_22072008_ARMRAZR" xfId="793"/>
    <cellStyle name="_Расчет RAB_22072008_ARMRAZR 2" xfId="794"/>
    <cellStyle name="_Расчет RAB_22072008_BALANCE.TBO.2011YEAR(v1.1)" xfId="3996"/>
    <cellStyle name="_Расчет RAB_22072008_BALANCE.WARM.2010.FACT(v1.0)" xfId="795"/>
    <cellStyle name="_Расчет RAB_22072008_BALANCE.WARM.2010.PLAN" xfId="796"/>
    <cellStyle name="_Расчет RAB_22072008_BALANCE.WARM.2010.PLAN_FORM15.2013" xfId="797"/>
    <cellStyle name="_Расчет RAB_22072008_BALANCE.WARM.2010.PLAN_FORM3.2013" xfId="798"/>
    <cellStyle name="_Расчет RAB_22072008_BALANCE.WARM.2010.PLAN_FORM4.2013" xfId="799"/>
    <cellStyle name="_Расчет RAB_22072008_BALANCE.WARM.2010.PLAN_FORM5.2012(v1.0)" xfId="800"/>
    <cellStyle name="_Расчет RAB_22072008_BALANCE.WARM.2010.PLAN_OREP.INV.GEN.G(v1.0)" xfId="801"/>
    <cellStyle name="_Расчет RAB_22072008_BALANCE.WARM.2011YEAR(v0.7)" xfId="802"/>
    <cellStyle name="_Расчет RAB_22072008_BALANCE.WARM.2011YEAR(v0.7)_FORM15.2013" xfId="803"/>
    <cellStyle name="_Расчет RAB_22072008_BALANCE.WARM.2011YEAR(v0.7)_FORM3.2013" xfId="804"/>
    <cellStyle name="_Расчет RAB_22072008_BALANCE.WARM.2011YEAR(v0.7)_FORM4.2013" xfId="805"/>
    <cellStyle name="_Расчет RAB_22072008_BALANCE.WARM.2011YEAR(v0.7)_FORM5.2012(v1.0)" xfId="806"/>
    <cellStyle name="_Расчет RAB_22072008_BALANCE.WARM.2011YEAR(v0.7)_OREP.INV.GEN.G(v1.0)" xfId="807"/>
    <cellStyle name="_Расчет RAB_22072008_BALANCE.WARM.2011YEAR.NEW.UPDATE.SCHEME" xfId="808"/>
    <cellStyle name="_Расчет RAB_22072008_CALC.NORMATIV.KU(v0.2)" xfId="809"/>
    <cellStyle name="_Расчет RAB_22072008_DOPFACTOR.VO.2012(v1.0)" xfId="3997"/>
    <cellStyle name="_Расчет RAB_22072008_EE.2REK.P2011.4.78(v0.3)" xfId="810"/>
    <cellStyle name="_Расчет RAB_22072008_FORM15.2013" xfId="811"/>
    <cellStyle name="_Расчет RAB_22072008_FORM3.1.2013(v0.2)" xfId="812"/>
    <cellStyle name="_Расчет RAB_22072008_FORM3.2013(v1.0)" xfId="813"/>
    <cellStyle name="_Расчет RAB_22072008_FORM3.REG(v1.0)" xfId="814"/>
    <cellStyle name="_Расчет RAB_22072008_FORM910.2012(v0.5)" xfId="815"/>
    <cellStyle name="_Расчет RAB_22072008_FORM910.2012(v0.5)_FORM5.2012(v1.0)" xfId="816"/>
    <cellStyle name="_Расчет RAB_22072008_FORM910.2012(v1.1)" xfId="817"/>
    <cellStyle name="_Расчет RAB_22072008_INDEX.STATION.2012(v2.1)" xfId="818"/>
    <cellStyle name="_Расчет RAB_22072008_INVEST.EE.PLAN.4.78(v0.1)" xfId="819"/>
    <cellStyle name="_Расчет RAB_22072008_INVEST.EE.PLAN.4.78(v0.3)" xfId="820"/>
    <cellStyle name="_Расчет RAB_22072008_INVEST.EE.PLAN.4.78(v1.0)" xfId="821"/>
    <cellStyle name="_Расчет RAB_22072008_INVEST.EE.PLAN.4.78(v1.0)_PASSPORT.TEPLO.PROIZV(v2.0)" xfId="822"/>
    <cellStyle name="_Расчет RAB_22072008_INVEST.EE.PLAN.4.78(v1.0)_PASSPORT.TEPLO.PROIZV(v2.0)_FORM4.2013" xfId="823"/>
    <cellStyle name="_Расчет RAB_22072008_INVEST.PLAN.4.78(v0.1)" xfId="824"/>
    <cellStyle name="_Расчет RAB_22072008_INVEST.WARM.PLAN.4.78(v0.1)" xfId="825"/>
    <cellStyle name="_Расчет RAB_22072008_INVEST_WARM_PLAN" xfId="826"/>
    <cellStyle name="_Расчет RAB_22072008_NADB.JNVLP.APTEKA.2012(v1.0)_21_02_12" xfId="827"/>
    <cellStyle name="_Расчет RAB_22072008_NADB.JNVLS.APTEKA.2011(v1.3.3)" xfId="828"/>
    <cellStyle name="_Расчет RAB_22072008_NADB.JNVLS.APTEKA.2011(v1.3.3) 2" xfId="829"/>
    <cellStyle name="_Расчет RAB_22072008_NADB.JNVLS.APTEKA.2011(v1.3.3)_46TE.2011(v1.0)" xfId="830"/>
    <cellStyle name="_Расчет RAB_22072008_NADB.JNVLS.APTEKA.2011(v1.3.3)_INDEX.STATION.2012(v1.0)_" xfId="831"/>
    <cellStyle name="_Расчет RAB_22072008_NADB.JNVLS.APTEKA.2011(v1.3.3)_INDEX.STATION.2012(v2.0)" xfId="832"/>
    <cellStyle name="_Расчет RAB_22072008_NADB.JNVLS.APTEKA.2011(v1.3.3)_INDEX.STATION.2012(v2.1)" xfId="833"/>
    <cellStyle name="_Расчет RAB_22072008_NADB.JNVLS.APTEKA.2011(v1.3.3)_TEPLO.PREDEL.2012.M(v1.1)_test" xfId="834"/>
    <cellStyle name="_Расчет RAB_22072008_NADB.JNVLS.APTEKA.2011(v1.3.4)" xfId="835"/>
    <cellStyle name="_Расчет RAB_22072008_NADB.JNVLS.APTEKA.2011(v1.3.4)_46TE.2011(v1.0)" xfId="836"/>
    <cellStyle name="_Расчет RAB_22072008_NADB.JNVLS.APTEKA.2011(v1.3.4)_INDEX.STATION.2012(v1.0)_" xfId="837"/>
    <cellStyle name="_Расчет RAB_22072008_NADB.JNVLS.APTEKA.2011(v1.3.4)_INDEX.STATION.2012(v2.0)" xfId="838"/>
    <cellStyle name="_Расчет RAB_22072008_NADB.JNVLS.APTEKA.2011(v1.3.4)_INDEX.STATION.2012(v2.1)" xfId="839"/>
    <cellStyle name="_Расчет RAB_22072008_NADB.JNVLS.APTEKA.2011(v1.3.4)_TEPLO.PREDEL.2012.M(v1.1)_test" xfId="840"/>
    <cellStyle name="_Расчет RAB_22072008_PASSPORT.TEPLO.PROIZV(v2.1)" xfId="841"/>
    <cellStyle name="_Расчет RAB_22072008_PASSPORT.TEPLO.SETI(v0.7)" xfId="842"/>
    <cellStyle name="_Расчет RAB_22072008_PASSPORT.TEPLO.SETI(v1.0)" xfId="843"/>
    <cellStyle name="_Расчет RAB_22072008_PR.PROG.WARM.NOTCOMBI.2012.2.16_v1.4(04.04.11) " xfId="218"/>
    <cellStyle name="_Расчет RAB_22072008_PREDEL.JKH.UTV.2011(v1.0.1)" xfId="844"/>
    <cellStyle name="_Расчет RAB_22072008_PREDEL.JKH.UTV.2011(v1.0.1)_46TE.2011(v1.0)" xfId="845"/>
    <cellStyle name="_Расчет RAB_22072008_PREDEL.JKH.UTV.2011(v1.0.1)_INDEX.STATION.2012(v1.0)_" xfId="846"/>
    <cellStyle name="_Расчет RAB_22072008_PREDEL.JKH.UTV.2011(v1.0.1)_INDEX.STATION.2012(v2.0)" xfId="847"/>
    <cellStyle name="_Расчет RAB_22072008_PREDEL.JKH.UTV.2011(v1.0.1)_INDEX.STATION.2012(v2.1)" xfId="848"/>
    <cellStyle name="_Расчет RAB_22072008_PREDEL.JKH.UTV.2011(v1.0.1)_TEPLO.PREDEL.2012.M(v1.1)_test" xfId="849"/>
    <cellStyle name="_Расчет RAB_22072008_PREDEL.JKH.UTV.2011(v1.1)" xfId="850"/>
    <cellStyle name="_Расчет RAB_22072008_PREDEL.JKH.UTV.2011(v1.1)_FORM15.2013" xfId="851"/>
    <cellStyle name="_Расчет RAB_22072008_PREDEL.JKH.UTV.2011(v1.1)_FORM3.2013" xfId="852"/>
    <cellStyle name="_Расчет RAB_22072008_PREDEL.JKH.UTV.2011(v1.1)_FORM4.2013" xfId="853"/>
    <cellStyle name="_Расчет RAB_22072008_PREDEL.JKH.UTV.2011(v1.1)_FORM5.2012(v1.0)" xfId="854"/>
    <cellStyle name="_Расчет RAB_22072008_PREDEL.JKH.UTV.2011(v1.1)_OREP.INV.GEN.G(v1.0)" xfId="855"/>
    <cellStyle name="_Расчет RAB_22072008_REP.BLR.2012(v1.0)" xfId="856"/>
    <cellStyle name="_Расчет RAB_22072008_TEHSHEET" xfId="3998"/>
    <cellStyle name="_Расчет RAB_22072008_TEPLO.PREDEL.2012.M(v1.1)" xfId="857"/>
    <cellStyle name="_Расчет RAB_22072008_TEST.TEMPLATE" xfId="858"/>
    <cellStyle name="_Расчет RAB_22072008_UPDATE.46EE.2011.TO.1.1" xfId="859"/>
    <cellStyle name="_Расчет RAB_22072008_UPDATE.46EE.2011.TO.1.1 2" xfId="860"/>
    <cellStyle name="_Расчет RAB_22072008_UPDATE.46TE.2011.TO.1.1" xfId="861"/>
    <cellStyle name="_Расчет RAB_22072008_UPDATE.46TE.2011.TO.1.2" xfId="862"/>
    <cellStyle name="_Расчет RAB_22072008_UPDATE.BALANCE.WARM.2011YEAR.TO.1.1" xfId="863"/>
    <cellStyle name="_Расчет RAB_22072008_UPDATE.BALANCE.WARM.2011YEAR.TO.1.1_46TE.2011(v1.0)" xfId="864"/>
    <cellStyle name="_Расчет RAB_22072008_UPDATE.BALANCE.WARM.2011YEAR.TO.1.1_INDEX.STATION.2012(v1.0)_" xfId="865"/>
    <cellStyle name="_Расчет RAB_22072008_UPDATE.BALANCE.WARM.2011YEAR.TO.1.1_INDEX.STATION.2012(v2.0)" xfId="866"/>
    <cellStyle name="_Расчет RAB_22072008_UPDATE.BALANCE.WARM.2011YEAR.TO.1.1_INDEX.STATION.2012(v2.1)" xfId="867"/>
    <cellStyle name="_Расчет RAB_22072008_UPDATE.BALANCE.WARM.2011YEAR.TO.1.1_OREP.KU.2011.MONTHLY.02(v1.1)" xfId="868"/>
    <cellStyle name="_Расчет RAB_22072008_UPDATE.BALANCE.WARM.2011YEAR.TO.1.1_TEPLO.PREDEL.2012.M(v1.1)_test" xfId="869"/>
    <cellStyle name="_Расчет RAB_22072008_UPDATE.NADB.JNVLS.APTEKA.2011.TO.1.3.4" xfId="870"/>
    <cellStyle name="_Расчет RAB_22072008_Книга2" xfId="871"/>
    <cellStyle name="_Расчет RAB_22072008_Книга2_PR.PROG.WARM.NOTCOMBI.2012.2.16_v1.4(04.04.11) " xfId="219"/>
    <cellStyle name="_Расчет RAB_Лен и МОЭСК_с 2010 года_14.04.2009_со сглаж_version 3.0_без ФСК" xfId="19"/>
    <cellStyle name="_Расчет RAB_Лен и МОЭСК_с 2010 года_14.04.2009_со сглаж_version 3.0_без ФСК 2" xfId="872"/>
    <cellStyle name="_Расчет RAB_Лен и МОЭСК_с 2010 года_14.04.2009_со сглаж_version 3.0_без ФСК 2_OREP.KU.2011.MONTHLY.02(v0.1)" xfId="873"/>
    <cellStyle name="_Расчет RAB_Лен и МОЭСК_с 2010 года_14.04.2009_со сглаж_version 3.0_без ФСК 2_OREP.KU.2011.MONTHLY.02(v0.4)" xfId="874"/>
    <cellStyle name="_Расчет RAB_Лен и МОЭСК_с 2010 года_14.04.2009_со сглаж_version 3.0_без ФСК 2_OREP.KU.2011.MONTHLY.11(v1.4)" xfId="875"/>
    <cellStyle name="_Расчет RAB_Лен и МОЭСК_с 2010 года_14.04.2009_со сглаж_version 3.0_без ФСК 2_TEHSHEET" xfId="3999"/>
    <cellStyle name="_Расчет RAB_Лен и МОЭСК_с 2010 года_14.04.2009_со сглаж_version 3.0_без ФСК 2_UPDATE.OREP.KU.2011.MONTHLY.02.TO.1.2" xfId="876"/>
    <cellStyle name="_Расчет RAB_Лен и МОЭСК_с 2010 года_14.04.2009_со сглаж_version 3.0_без ФСК 3" xfId="877"/>
    <cellStyle name="_Расчет RAB_Лен и МОЭСК_с 2010 года_14.04.2009_со сглаж_version 3.0_без ФСК 4" xfId="4000"/>
    <cellStyle name="_Расчет RAB_Лен и МОЭСК_с 2010 года_14.04.2009_со сглаж_version 3.0_без ФСК 5" xfId="4001"/>
    <cellStyle name="_Расчет RAB_Лен и МОЭСК_с 2010 года_14.04.2009_со сглаж_version 3.0_без ФСК_46EE.2011(v1.0)" xfId="878"/>
    <cellStyle name="_Расчет RAB_Лен и МОЭСК_с 2010 года_14.04.2009_со сглаж_version 3.0_без ФСК_46EE.2011(v1.0)_46TE.2011(v1.0)" xfId="879"/>
    <cellStyle name="_Расчет RAB_Лен и МОЭСК_с 2010 года_14.04.2009_со сглаж_version 3.0_без ФСК_46EE.2011(v1.0)_INDEX.STATION.2012(v1.0)_" xfId="880"/>
    <cellStyle name="_Расчет RAB_Лен и МОЭСК_с 2010 года_14.04.2009_со сглаж_version 3.0_без ФСК_46EE.2011(v1.0)_INDEX.STATION.2012(v2.0)" xfId="881"/>
    <cellStyle name="_Расчет RAB_Лен и МОЭСК_с 2010 года_14.04.2009_со сглаж_version 3.0_без ФСК_46EE.2011(v1.0)_INDEX.STATION.2012(v2.1)" xfId="882"/>
    <cellStyle name="_Расчет RAB_Лен и МОЭСК_с 2010 года_14.04.2009_со сглаж_version 3.0_без ФСК_46EE.2011(v1.0)_TEPLO.PREDEL.2012.M(v1.1)_test" xfId="883"/>
    <cellStyle name="_Расчет RAB_Лен и МОЭСК_с 2010 года_14.04.2009_со сглаж_version 3.0_без ФСК_46EE.2011(v1.2)" xfId="884"/>
    <cellStyle name="_Расчет RAB_Лен и МОЭСК_с 2010 года_14.04.2009_со сглаж_version 3.0_без ФСК_46EE.2011(v1.2)_FORM15.2013" xfId="885"/>
    <cellStyle name="_Расчет RAB_Лен и МОЭСК_с 2010 года_14.04.2009_со сглаж_version 3.0_без ФСК_46EE.2011(v1.2)_FORM3.2013" xfId="886"/>
    <cellStyle name="_Расчет RAB_Лен и МОЭСК_с 2010 года_14.04.2009_со сглаж_version 3.0_без ФСК_46EE.2011(v1.2)_FORM4.2013" xfId="887"/>
    <cellStyle name="_Расчет RAB_Лен и МОЭСК_с 2010 года_14.04.2009_со сглаж_version 3.0_без ФСК_46EE.2011(v1.2)_FORM5.2012(v1.0)" xfId="888"/>
    <cellStyle name="_Расчет RAB_Лен и МОЭСК_с 2010 года_14.04.2009_со сглаж_version 3.0_без ФСК_46EE.2011(v1.2)_FORM8.2013(v0.3)" xfId="889"/>
    <cellStyle name="_Расчет RAB_Лен и МОЭСК_с 2010 года_14.04.2009_со сглаж_version 3.0_без ФСК_46EE.2011(v1.2)_OREP.INV.GEN.G(v1.0)" xfId="890"/>
    <cellStyle name="_Расчет RAB_Лен и МОЭСК_с 2010 года_14.04.2009_со сглаж_version 3.0_без ФСК_46EP.2011(v2.0)" xfId="891"/>
    <cellStyle name="_Расчет RAB_Лен и МОЭСК_с 2010 года_14.04.2009_со сглаж_version 3.0_без ФСК_46EP.2012(v0.1)" xfId="892"/>
    <cellStyle name="_Расчет RAB_Лен и МОЭСК_с 2010 года_14.04.2009_со сглаж_version 3.0_без ФСК_46TE.2011(v1.0)" xfId="893"/>
    <cellStyle name="_Расчет RAB_Лен и МОЭСК_с 2010 года_14.04.2009_со сглаж_version 3.0_без ФСК_4DNS.UPDATE.EXAMPLE" xfId="894"/>
    <cellStyle name="_Расчет RAB_Лен и МОЭСК_с 2010 года_14.04.2009_со сглаж_version 3.0_без ФСК_ARMRAZR" xfId="895"/>
    <cellStyle name="_Расчет RAB_Лен и МОЭСК_с 2010 года_14.04.2009_со сглаж_version 3.0_без ФСК_ARMRAZR 2" xfId="896"/>
    <cellStyle name="_Расчет RAB_Лен и МОЭСК_с 2010 года_14.04.2009_со сглаж_version 3.0_без ФСК_BALANCE.TBO.2011YEAR(v1.1)" xfId="4002"/>
    <cellStyle name="_Расчет RAB_Лен и МОЭСК_с 2010 года_14.04.2009_со сглаж_version 3.0_без ФСК_BALANCE.WARM.2010.FACT(v1.0)" xfId="897"/>
    <cellStyle name="_Расчет RAB_Лен и МОЭСК_с 2010 года_14.04.2009_со сглаж_version 3.0_без ФСК_BALANCE.WARM.2010.PLAN" xfId="898"/>
    <cellStyle name="_Расчет RAB_Лен и МОЭСК_с 2010 года_14.04.2009_со сглаж_version 3.0_без ФСК_BALANCE.WARM.2010.PLAN_FORM15.2013" xfId="899"/>
    <cellStyle name="_Расчет RAB_Лен и МОЭСК_с 2010 года_14.04.2009_со сглаж_version 3.0_без ФСК_BALANCE.WARM.2010.PLAN_FORM3.2013" xfId="900"/>
    <cellStyle name="_Расчет RAB_Лен и МОЭСК_с 2010 года_14.04.2009_со сглаж_version 3.0_без ФСК_BALANCE.WARM.2010.PLAN_FORM4.2013" xfId="901"/>
    <cellStyle name="_Расчет RAB_Лен и МОЭСК_с 2010 года_14.04.2009_со сглаж_version 3.0_без ФСК_BALANCE.WARM.2010.PLAN_FORM5.2012(v1.0)" xfId="902"/>
    <cellStyle name="_Расчет RAB_Лен и МОЭСК_с 2010 года_14.04.2009_со сглаж_version 3.0_без ФСК_BALANCE.WARM.2010.PLAN_OREP.INV.GEN.G(v1.0)" xfId="903"/>
    <cellStyle name="_Расчет RAB_Лен и МОЭСК_с 2010 года_14.04.2009_со сглаж_version 3.0_без ФСК_BALANCE.WARM.2011YEAR(v0.7)" xfId="904"/>
    <cellStyle name="_Расчет RAB_Лен и МОЭСК_с 2010 года_14.04.2009_со сглаж_version 3.0_без ФСК_BALANCE.WARM.2011YEAR(v0.7)_FORM15.2013" xfId="905"/>
    <cellStyle name="_Расчет RAB_Лен и МОЭСК_с 2010 года_14.04.2009_со сглаж_version 3.0_без ФСК_BALANCE.WARM.2011YEAR(v0.7)_FORM3.2013" xfId="906"/>
    <cellStyle name="_Расчет RAB_Лен и МОЭСК_с 2010 года_14.04.2009_со сглаж_version 3.0_без ФСК_BALANCE.WARM.2011YEAR(v0.7)_FORM4.2013" xfId="907"/>
    <cellStyle name="_Расчет RAB_Лен и МОЭСК_с 2010 года_14.04.2009_со сглаж_version 3.0_без ФСК_BALANCE.WARM.2011YEAR(v0.7)_FORM5.2012(v1.0)" xfId="908"/>
    <cellStyle name="_Расчет RAB_Лен и МОЭСК_с 2010 года_14.04.2009_со сглаж_version 3.0_без ФСК_BALANCE.WARM.2011YEAR(v0.7)_OREP.INV.GEN.G(v1.0)" xfId="909"/>
    <cellStyle name="_Расчет RAB_Лен и МОЭСК_с 2010 года_14.04.2009_со сглаж_version 3.0_без ФСК_BALANCE.WARM.2011YEAR.NEW.UPDATE.SCHEME" xfId="910"/>
    <cellStyle name="_Расчет RAB_Лен и МОЭСК_с 2010 года_14.04.2009_со сглаж_version 3.0_без ФСК_CALC.NORMATIV.KU(v0.2)" xfId="911"/>
    <cellStyle name="_Расчет RAB_Лен и МОЭСК_с 2010 года_14.04.2009_со сглаж_version 3.0_без ФСК_DOPFACTOR.VO.2012(v1.0)" xfId="4003"/>
    <cellStyle name="_Расчет RAB_Лен и МОЭСК_с 2010 года_14.04.2009_со сглаж_version 3.0_без ФСК_EE.2REK.P2011.4.78(v0.3)" xfId="912"/>
    <cellStyle name="_Расчет RAB_Лен и МОЭСК_с 2010 года_14.04.2009_со сглаж_version 3.0_без ФСК_FORM15.2013" xfId="913"/>
    <cellStyle name="_Расчет RAB_Лен и МОЭСК_с 2010 года_14.04.2009_со сглаж_version 3.0_без ФСК_FORM3.1.2013(v0.2)" xfId="914"/>
    <cellStyle name="_Расчет RAB_Лен и МОЭСК_с 2010 года_14.04.2009_со сглаж_version 3.0_без ФСК_FORM3.2013(v1.0)" xfId="915"/>
    <cellStyle name="_Расчет RAB_Лен и МОЭСК_с 2010 года_14.04.2009_со сглаж_version 3.0_без ФСК_FORM3.REG(v1.0)" xfId="916"/>
    <cellStyle name="_Расчет RAB_Лен и МОЭСК_с 2010 года_14.04.2009_со сглаж_version 3.0_без ФСК_FORM910.2012(v0.5)" xfId="917"/>
    <cellStyle name="_Расчет RAB_Лен и МОЭСК_с 2010 года_14.04.2009_со сглаж_version 3.0_без ФСК_FORM910.2012(v0.5)_FORM5.2012(v1.0)" xfId="918"/>
    <cellStyle name="_Расчет RAB_Лен и МОЭСК_с 2010 года_14.04.2009_со сглаж_version 3.0_без ФСК_FORM910.2012(v1.1)" xfId="919"/>
    <cellStyle name="_Расчет RAB_Лен и МОЭСК_с 2010 года_14.04.2009_со сглаж_version 3.0_без ФСК_INDEX.STATION.2012(v2.1)" xfId="920"/>
    <cellStyle name="_Расчет RAB_Лен и МОЭСК_с 2010 года_14.04.2009_со сглаж_version 3.0_без ФСК_INVEST.EE.PLAN.4.78(v0.1)" xfId="921"/>
    <cellStyle name="_Расчет RAB_Лен и МОЭСК_с 2010 года_14.04.2009_со сглаж_version 3.0_без ФСК_INVEST.EE.PLAN.4.78(v0.3)" xfId="922"/>
    <cellStyle name="_Расчет RAB_Лен и МОЭСК_с 2010 года_14.04.2009_со сглаж_version 3.0_без ФСК_INVEST.EE.PLAN.4.78(v1.0)" xfId="923"/>
    <cellStyle name="_Расчет RAB_Лен и МОЭСК_с 2010 года_14.04.2009_со сглаж_version 3.0_без ФСК_INVEST.EE.PLAN.4.78(v1.0)_PASSPORT.TEPLO.PROIZV(v2.0)" xfId="924"/>
    <cellStyle name="_Расчет RAB_Лен и МОЭСК_с 2010 года_14.04.2009_со сглаж_version 3.0_без ФСК_INVEST.EE.PLAN.4.78(v1.0)_PASSPORT.TEPLO.PROIZV(v2.0)_FORM4.2013" xfId="925"/>
    <cellStyle name="_Расчет RAB_Лен и МОЭСК_с 2010 года_14.04.2009_со сглаж_version 3.0_без ФСК_INVEST.PLAN.4.78(v0.1)" xfId="926"/>
    <cellStyle name="_Расчет RAB_Лен и МОЭСК_с 2010 года_14.04.2009_со сглаж_version 3.0_без ФСК_INVEST.WARM.PLAN.4.78(v0.1)" xfId="927"/>
    <cellStyle name="_Расчет RAB_Лен и МОЭСК_с 2010 года_14.04.2009_со сглаж_version 3.0_без ФСК_INVEST_WARM_PLAN" xfId="928"/>
    <cellStyle name="_Расчет RAB_Лен и МОЭСК_с 2010 года_14.04.2009_со сглаж_version 3.0_без ФСК_NADB.JNVLP.APTEKA.2012(v1.0)_21_02_12" xfId="929"/>
    <cellStyle name="_Расчет RAB_Лен и МОЭСК_с 2010 года_14.04.2009_со сглаж_version 3.0_без ФСК_NADB.JNVLS.APTEKA.2011(v1.3.3)" xfId="930"/>
    <cellStyle name="_Расчет RAB_Лен и МОЭСК_с 2010 года_14.04.2009_со сглаж_version 3.0_без ФСК_NADB.JNVLS.APTEKA.2011(v1.3.3) 2" xfId="931"/>
    <cellStyle name="_Расчет RAB_Лен и МОЭСК_с 2010 года_14.04.2009_со сглаж_version 3.0_без ФСК_NADB.JNVLS.APTEKA.2011(v1.3.3)_46TE.2011(v1.0)" xfId="932"/>
    <cellStyle name="_Расчет RAB_Лен и МОЭСК_с 2010 года_14.04.2009_со сглаж_version 3.0_без ФСК_NADB.JNVLS.APTEKA.2011(v1.3.3)_INDEX.STATION.2012(v1.0)_" xfId="933"/>
    <cellStyle name="_Расчет RAB_Лен и МОЭСК_с 2010 года_14.04.2009_со сглаж_version 3.0_без ФСК_NADB.JNVLS.APTEKA.2011(v1.3.3)_INDEX.STATION.2012(v2.0)" xfId="934"/>
    <cellStyle name="_Расчет RAB_Лен и МОЭСК_с 2010 года_14.04.2009_со сглаж_version 3.0_без ФСК_NADB.JNVLS.APTEKA.2011(v1.3.3)_INDEX.STATION.2012(v2.1)" xfId="935"/>
    <cellStyle name="_Расчет RAB_Лен и МОЭСК_с 2010 года_14.04.2009_со сглаж_version 3.0_без ФСК_NADB.JNVLS.APTEKA.2011(v1.3.3)_TEPLO.PREDEL.2012.M(v1.1)_test" xfId="936"/>
    <cellStyle name="_Расчет RAB_Лен и МОЭСК_с 2010 года_14.04.2009_со сглаж_version 3.0_без ФСК_NADB.JNVLS.APTEKA.2011(v1.3.4)" xfId="937"/>
    <cellStyle name="_Расчет RAB_Лен и МОЭСК_с 2010 года_14.04.2009_со сглаж_version 3.0_без ФСК_NADB.JNVLS.APTEKA.2011(v1.3.4)_46TE.2011(v1.0)" xfId="938"/>
    <cellStyle name="_Расчет RAB_Лен и МОЭСК_с 2010 года_14.04.2009_со сглаж_version 3.0_без ФСК_NADB.JNVLS.APTEKA.2011(v1.3.4)_INDEX.STATION.2012(v1.0)_" xfId="939"/>
    <cellStyle name="_Расчет RAB_Лен и МОЭСК_с 2010 года_14.04.2009_со сглаж_version 3.0_без ФСК_NADB.JNVLS.APTEKA.2011(v1.3.4)_INDEX.STATION.2012(v2.0)" xfId="940"/>
    <cellStyle name="_Расчет RAB_Лен и МОЭСК_с 2010 года_14.04.2009_со сглаж_version 3.0_без ФСК_NADB.JNVLS.APTEKA.2011(v1.3.4)_INDEX.STATION.2012(v2.1)" xfId="941"/>
    <cellStyle name="_Расчет RAB_Лен и МОЭСК_с 2010 года_14.04.2009_со сглаж_version 3.0_без ФСК_NADB.JNVLS.APTEKA.2011(v1.3.4)_TEPLO.PREDEL.2012.M(v1.1)_test" xfId="942"/>
    <cellStyle name="_Расчет RAB_Лен и МОЭСК_с 2010 года_14.04.2009_со сглаж_version 3.0_без ФСК_PASSPORT.TEPLO.PROIZV(v2.1)" xfId="943"/>
    <cellStyle name="_Расчет RAB_Лен и МОЭСК_с 2010 года_14.04.2009_со сглаж_version 3.0_без ФСК_PASSPORT.TEPLO.SETI(v0.7)" xfId="944"/>
    <cellStyle name="_Расчет RAB_Лен и МОЭСК_с 2010 года_14.04.2009_со сглаж_version 3.0_без ФСК_PASSPORT.TEPLO.SETI(v1.0)" xfId="945"/>
    <cellStyle name="_Расчет RAB_Лен и МОЭСК_с 2010 года_14.04.2009_со сглаж_version 3.0_без ФСК_PR.PROG.WARM.NOTCOMBI.2012.2.16_v1.4(04.04.11) " xfId="220"/>
    <cellStyle name="_Расчет RAB_Лен и МОЭСК_с 2010 года_14.04.2009_со сглаж_version 3.0_без ФСК_PREDEL.JKH.UTV.2011(v1.0.1)" xfId="946"/>
    <cellStyle name="_Расчет RAB_Лен и МОЭСК_с 2010 года_14.04.2009_со сглаж_version 3.0_без ФСК_PREDEL.JKH.UTV.2011(v1.0.1)_46TE.2011(v1.0)" xfId="947"/>
    <cellStyle name="_Расчет RAB_Лен и МОЭСК_с 2010 года_14.04.2009_со сглаж_version 3.0_без ФСК_PREDEL.JKH.UTV.2011(v1.0.1)_INDEX.STATION.2012(v1.0)_" xfId="948"/>
    <cellStyle name="_Расчет RAB_Лен и МОЭСК_с 2010 года_14.04.2009_со сглаж_version 3.0_без ФСК_PREDEL.JKH.UTV.2011(v1.0.1)_INDEX.STATION.2012(v2.0)" xfId="949"/>
    <cellStyle name="_Расчет RAB_Лен и МОЭСК_с 2010 года_14.04.2009_со сглаж_version 3.0_без ФСК_PREDEL.JKH.UTV.2011(v1.0.1)_INDEX.STATION.2012(v2.1)" xfId="950"/>
    <cellStyle name="_Расчет RAB_Лен и МОЭСК_с 2010 года_14.04.2009_со сглаж_version 3.0_без ФСК_PREDEL.JKH.UTV.2011(v1.0.1)_TEPLO.PREDEL.2012.M(v1.1)_test" xfId="951"/>
    <cellStyle name="_Расчет RAB_Лен и МОЭСК_с 2010 года_14.04.2009_со сглаж_version 3.0_без ФСК_PREDEL.JKH.UTV.2011(v1.1)" xfId="952"/>
    <cellStyle name="_Расчет RAB_Лен и МОЭСК_с 2010 года_14.04.2009_со сглаж_version 3.0_без ФСК_PREDEL.JKH.UTV.2011(v1.1)_FORM15.2013" xfId="953"/>
    <cellStyle name="_Расчет RAB_Лен и МОЭСК_с 2010 года_14.04.2009_со сглаж_version 3.0_без ФСК_PREDEL.JKH.UTV.2011(v1.1)_FORM3.2013" xfId="954"/>
    <cellStyle name="_Расчет RAB_Лен и МОЭСК_с 2010 года_14.04.2009_со сглаж_version 3.0_без ФСК_PREDEL.JKH.UTV.2011(v1.1)_FORM4.2013" xfId="955"/>
    <cellStyle name="_Расчет RAB_Лен и МОЭСК_с 2010 года_14.04.2009_со сглаж_version 3.0_без ФСК_PREDEL.JKH.UTV.2011(v1.1)_FORM5.2012(v1.0)" xfId="956"/>
    <cellStyle name="_Расчет RAB_Лен и МОЭСК_с 2010 года_14.04.2009_со сглаж_version 3.0_без ФСК_PREDEL.JKH.UTV.2011(v1.1)_OREP.INV.GEN.G(v1.0)" xfId="957"/>
    <cellStyle name="_Расчет RAB_Лен и МОЭСК_с 2010 года_14.04.2009_со сглаж_version 3.0_без ФСК_REP.BLR.2012(v1.0)" xfId="958"/>
    <cellStyle name="_Расчет RAB_Лен и МОЭСК_с 2010 года_14.04.2009_со сглаж_version 3.0_без ФСК_TEHSHEET" xfId="4004"/>
    <cellStyle name="_Расчет RAB_Лен и МОЭСК_с 2010 года_14.04.2009_со сглаж_version 3.0_без ФСК_TEPLO.PREDEL.2012.M(v1.1)" xfId="959"/>
    <cellStyle name="_Расчет RAB_Лен и МОЭСК_с 2010 года_14.04.2009_со сглаж_version 3.0_без ФСК_TEST.TEMPLATE" xfId="960"/>
    <cellStyle name="_Расчет RAB_Лен и МОЭСК_с 2010 года_14.04.2009_со сглаж_version 3.0_без ФСК_UPDATE.46EE.2011.TO.1.1" xfId="961"/>
    <cellStyle name="_Расчет RAB_Лен и МОЭСК_с 2010 года_14.04.2009_со сглаж_version 3.0_без ФСК_UPDATE.46EE.2011.TO.1.1 2" xfId="962"/>
    <cellStyle name="_Расчет RAB_Лен и МОЭСК_с 2010 года_14.04.2009_со сглаж_version 3.0_без ФСК_UPDATE.46TE.2011.TO.1.1" xfId="963"/>
    <cellStyle name="_Расчет RAB_Лен и МОЭСК_с 2010 года_14.04.2009_со сглаж_version 3.0_без ФСК_UPDATE.46TE.2011.TO.1.2" xfId="964"/>
    <cellStyle name="_Расчет RAB_Лен и МОЭСК_с 2010 года_14.04.2009_со сглаж_version 3.0_без ФСК_UPDATE.BALANCE.WARM.2011YEAR.TO.1.1" xfId="965"/>
    <cellStyle name="_Расчет RAB_Лен и МОЭСК_с 2010 года_14.04.2009_со сглаж_version 3.0_без ФСК_UPDATE.BALANCE.WARM.2011YEAR.TO.1.1 2" xfId="966"/>
    <cellStyle name="_Расчет RAB_Лен и МОЭСК_с 2010 года_14.04.2009_со сглаж_version 3.0_без ФСК_UPDATE.BALANCE.WARM.2011YEAR.TO.1.1_46TE.2011(v1.0)" xfId="967"/>
    <cellStyle name="_Расчет RAB_Лен и МОЭСК_с 2010 года_14.04.2009_со сглаж_version 3.0_без ФСК_UPDATE.BALANCE.WARM.2011YEAR.TO.1.1_INDEX.STATION.2012(v1.0)_" xfId="968"/>
    <cellStyle name="_Расчет RAB_Лен и МОЭСК_с 2010 года_14.04.2009_со сглаж_version 3.0_без ФСК_UPDATE.BALANCE.WARM.2011YEAR.TO.1.1_INDEX.STATION.2012(v2.0)" xfId="969"/>
    <cellStyle name="_Расчет RAB_Лен и МОЭСК_с 2010 года_14.04.2009_со сглаж_version 3.0_без ФСК_UPDATE.BALANCE.WARM.2011YEAR.TO.1.1_INDEX.STATION.2012(v2.1)" xfId="970"/>
    <cellStyle name="_Расчет RAB_Лен и МОЭСК_с 2010 года_14.04.2009_со сглаж_version 3.0_без ФСК_UPDATE.BALANCE.WARM.2011YEAR.TO.1.1_OREP.KU.2011.MONTHLY.02(v1.1)" xfId="971"/>
    <cellStyle name="_Расчет RAB_Лен и МОЭСК_с 2010 года_14.04.2009_со сглаж_version 3.0_без ФСК_UPDATE.BALANCE.WARM.2011YEAR.TO.1.1_TEPLO.PREDEL.2012.M(v1.1)_test" xfId="972"/>
    <cellStyle name="_Расчет RAB_Лен и МОЭСК_с 2010 года_14.04.2009_со сглаж_version 3.0_без ФСК_UPDATE.NADB.JNVLS.APTEKA.2011.TO.1.3.4" xfId="973"/>
    <cellStyle name="_Расчет RAB_Лен и МОЭСК_с 2010 года_14.04.2009_со сглаж_version 3.0_без ФСК_Книга2" xfId="974"/>
    <cellStyle name="_Расчет RAB_Лен и МОЭСК_с 2010 года_14.04.2009_со сглаж_version 3.0_без ФСК_Книга2_PR.PROG.WARM.NOTCOMBI.2012.2.16_v1.4(04.04.11) " xfId="221"/>
    <cellStyle name="_Расчет амортизации-ОТПРАВКА" xfId="975"/>
    <cellStyle name="_Расчет баз Нурэнерго" xfId="4005"/>
    <cellStyle name="_Расчет ВВ подстанций" xfId="4006"/>
    <cellStyle name="_Расчет ВЛ таб.формата 12 рыба" xfId="4007"/>
    <cellStyle name="_Расшифровки_1кв_2002" xfId="4008"/>
    <cellStyle name="_Реестр по ТП_прил_9" xfId="4009"/>
    <cellStyle name="_рекласс по ответам" xfId="4010"/>
    <cellStyle name="_Рестр.задолж_дисконт" xfId="4011"/>
    <cellStyle name="_Рязаньэнерго" xfId="4012"/>
    <cellStyle name="_Сб-macro 2020" xfId="976"/>
    <cellStyle name="_Сб-macro 2020_v2008-2012-15.12.09вар(2)-11.2030" xfId="977"/>
    <cellStyle name="_Сб-macro 2020_v2008-2012-23.09.09вар2а-11" xfId="978"/>
    <cellStyle name="_Свод 28 Total" xfId="4013"/>
    <cellStyle name="_СВОД 4.7 на 2005_СК 220407" xfId="4014"/>
    <cellStyle name="_Свод дивиденды 2006" xfId="4015"/>
    <cellStyle name="_Свод запрос 10-1206" xfId="4016"/>
    <cellStyle name="_Свод по ИПР (2)" xfId="20"/>
    <cellStyle name="_Свод по ИПР (2)_Новая инструкция1_фст" xfId="979"/>
    <cellStyle name="_Сергееву_тех х-ки_18.11" xfId="4017"/>
    <cellStyle name="_Склад к рассылке 22082000" xfId="980"/>
    <cellStyle name="_Смета по тарифам свод 07" xfId="981"/>
    <cellStyle name="_СПРАВКА_анализ испол ИПР в 2006 г" xfId="4018"/>
    <cellStyle name="_СПРАВКА_анализ испол ИПР в 2006 г_прил.7а" xfId="4019"/>
    <cellStyle name="_СПРАВКА_анализ испол ИПР в 2006 г_прил.7а_1" xfId="4020"/>
    <cellStyle name="_СПРАВКА_анализ испол ИПР в 2006 г_приложение 1.4" xfId="4021"/>
    <cellStyle name="_СПРАВКА_анализ испол ИПР в 2006 г_Филиал" xfId="4022"/>
    <cellStyle name="_Справочник затрат_ЛХ_20.10.05" xfId="982"/>
    <cellStyle name="_сублизинг" xfId="4023"/>
    <cellStyle name="_Счета" xfId="4024"/>
    <cellStyle name="_таблицы для расчетов28-04-08_2006-2009_прибыль корр_по ИА" xfId="21"/>
    <cellStyle name="_таблицы для расчетов28-04-08_2006-2009_прибыль корр_по ИА_Новая инструкция1_фст" xfId="983"/>
    <cellStyle name="_таблицы для расчетов28-04-08_2006-2009с ИА" xfId="22"/>
    <cellStyle name="_таблицы для расчетов28-04-08_2006-2009с ИА_Новая инструкция1_фст" xfId="984"/>
    <cellStyle name="_Удмуртэнерго" xfId="4025"/>
    <cellStyle name="_Узлы учета_10.08" xfId="4026"/>
    <cellStyle name="_ФЗП ТАРИФ 2006 в РЭК 2 216" xfId="985"/>
    <cellStyle name="_Филиал" xfId="4027"/>
    <cellStyle name="_Филиал_прил.7а" xfId="4028"/>
    <cellStyle name="_Филиал_прил.7а_1" xfId="4029"/>
    <cellStyle name="_Филиал_Филиал" xfId="4030"/>
    <cellStyle name="_Форма 6  РТК.xls(отчет по Адр пр. ЛО)" xfId="23"/>
    <cellStyle name="_Форма 6  РТК.xls(отчет по Адр пр. ЛО)_Новая инструкция1_фст" xfId="986"/>
    <cellStyle name="_Форма исх." xfId="4031"/>
    <cellStyle name="_Формат Инвестиционной программы на 2009г( сети )." xfId="4032"/>
    <cellStyle name="_Формат Инвестиционной программы на 2009г( сети )._прил.7а" xfId="4033"/>
    <cellStyle name="_Формат Инвестиционной программы на 2009г( сети )._прил.7а_1" xfId="4034"/>
    <cellStyle name="_Формат Инвестиционной программы на 2009г( сети )._приложение 1.4" xfId="4035"/>
    <cellStyle name="_Формат Инвестиционной программы на 2009г( сети )._Филиал" xfId="4036"/>
    <cellStyle name="_Формат Инвестиционной программы на 2009г.исправл" xfId="4037"/>
    <cellStyle name="_Формат Инвестиционной программы на 2009г.исправл_прил.7а" xfId="4038"/>
    <cellStyle name="_Формат Инвестиционной программы на 2009г.исправл_прил.7а_1" xfId="4039"/>
    <cellStyle name="_Формат Инвестиционной программы на 2009г.исправл_приложение 1.4" xfId="4040"/>
    <cellStyle name="_Формат Инвестиционной программы на 2009г.исправл_Филиал" xfId="4041"/>
    <cellStyle name="_Формат разбивки по МРСК_РСК" xfId="24"/>
    <cellStyle name="_Формат разбивки по МРСК_РСК 2" xfId="987"/>
    <cellStyle name="_Формат разбивки по МРСК_РСК_Новая инструкция1_фст" xfId="988"/>
    <cellStyle name="_Формат_для Согласования" xfId="25"/>
    <cellStyle name="_Формат_для Согласования 2" xfId="989"/>
    <cellStyle name="_Формат_для Согласования_Новая инструкция1_фст" xfId="990"/>
    <cellStyle name="_Формы" xfId="4042"/>
    <cellStyle name="_ХХХ Прил 2 Формы бюджетных документов 2007" xfId="991"/>
    <cellStyle name="_ЦФ  реализация акций 2008-2010" xfId="992"/>
    <cellStyle name="_ЦФ  реализация акций 2008-2010_акции по годам 2009-2012" xfId="993"/>
    <cellStyle name="_ЦФ  реализация акций 2008-2010_Копия Прогноз ПТРдо 2030г  (3)" xfId="994"/>
    <cellStyle name="_ЦФ  реализация акций 2008-2010_Прогноз ПТРдо 2030г." xfId="995"/>
    <cellStyle name="_Челны-Бройлер_расчеты" xfId="4043"/>
    <cellStyle name="_Челны-Холод_проформа" xfId="4044"/>
    <cellStyle name="_экон.форм-т ВО 1 с разбивкой" xfId="996"/>
    <cellStyle name="_экон.форм-т ВО 1 с разбивкой 2" xfId="997"/>
    <cellStyle name="_экон.форм-т ВО 1 с разбивкой_Новая инструкция1_фст" xfId="998"/>
    <cellStyle name="’К‰Э [0.00]" xfId="999"/>
    <cellStyle name="”€ќђќ‘ћ‚›‰" xfId="1000"/>
    <cellStyle name="”€ќђќ‘ћ‚›‰ 2" xfId="1001"/>
    <cellStyle name="”€ќђќ‘ћ‚›‰ 2 2" xfId="4045"/>
    <cellStyle name="”€ќђќ‘ћ‚›‰ 3" xfId="4046"/>
    <cellStyle name="”€љ‘€ђћ‚ђќќ›‰" xfId="1002"/>
    <cellStyle name="”€љ‘€ђћ‚ђќќ›‰ 2" xfId="1003"/>
    <cellStyle name="”€љ‘€ђћ‚ђќќ›‰ 2 2" xfId="4047"/>
    <cellStyle name="”€љ‘€ђћ‚ђќќ›‰ 3" xfId="4048"/>
    <cellStyle name="”ќђќ‘ћ‚›‰" xfId="27"/>
    <cellStyle name="”ќђќ‘ћ‚›‰ 2" xfId="1004"/>
    <cellStyle name="”ќђќ‘ћ‚›‰ 2 2" xfId="4049"/>
    <cellStyle name="”ќђќ‘ћ‚›‰ 3" xfId="4050"/>
    <cellStyle name="”ќђќ‘ћ‚›‰ 3 2" xfId="4051"/>
    <cellStyle name="”ќђќ‘ћ‚›‰ 4" xfId="4052"/>
    <cellStyle name="”љ‘ђћ‚ђќќ›‰" xfId="28"/>
    <cellStyle name="”љ‘ђћ‚ђќќ›‰ 2" xfId="1005"/>
    <cellStyle name="”љ‘ђћ‚ђќќ›‰ 2 2" xfId="4053"/>
    <cellStyle name="”љ‘ђћ‚ђќќ›‰ 3" xfId="4054"/>
    <cellStyle name="”љ‘ђћ‚ђќќ›‰ 3 2" xfId="4055"/>
    <cellStyle name="”љ‘ђћ‚ђќќ›‰ 4" xfId="4056"/>
    <cellStyle name="„…ќ…†ќ›‰" xfId="29"/>
    <cellStyle name="„…ќ…†ќ›‰ 2" xfId="1006"/>
    <cellStyle name="„…ќ…†ќ›‰ 2 2" xfId="4057"/>
    <cellStyle name="„…ќ…†ќ›‰ 3" xfId="1007"/>
    <cellStyle name="„…ќ…†ќ›‰ 3 2" xfId="4058"/>
    <cellStyle name="„…ќ…†ќ›‰ 4" xfId="4059"/>
    <cellStyle name="„ђ’ђ" xfId="4060"/>
    <cellStyle name="„ђ’ђ 2" xfId="4061"/>
    <cellStyle name="„ђ’ђ 2 2" xfId="4062"/>
    <cellStyle name="„ђ’ђ 3" xfId="4063"/>
    <cellStyle name="„ђ’ђ 4" xfId="4064"/>
    <cellStyle name="€’ћѓћ‚›‰" xfId="1008"/>
    <cellStyle name="€’ћѓћ‚›‰ 2" xfId="1009"/>
    <cellStyle name="€’ћѓћ‚›‰ 2 2" xfId="4065"/>
    <cellStyle name="€’ћѓћ‚›‰ 3" xfId="4066"/>
    <cellStyle name="‡ђѓћ‹ћ‚ћљ1" xfId="30"/>
    <cellStyle name="‡ђѓћ‹ћ‚ћљ1 2" xfId="1010"/>
    <cellStyle name="‡ђѓћ‹ћ‚ћљ1 2 2" xfId="4067"/>
    <cellStyle name="‡ђѓћ‹ћ‚ћљ1 3" xfId="4068"/>
    <cellStyle name="‡ђѓћ‹ћ‚ћљ1 3 2" xfId="4069"/>
    <cellStyle name="‡ђѓћ‹ћ‚ћљ1 4" xfId="4070"/>
    <cellStyle name="‡ђѓћ‹ћ‚ћљ2" xfId="31"/>
    <cellStyle name="‡ђѓћ‹ћ‚ћљ2 2" xfId="1011"/>
    <cellStyle name="‡ђѓћ‹ћ‚ћљ2 2 2" xfId="4071"/>
    <cellStyle name="‡ђѓћ‹ћ‚ћљ2 3" xfId="1012"/>
    <cellStyle name="‡ђѓћ‹ћ‚ћљ2 3 2" xfId="4072"/>
    <cellStyle name="‡ђѓћ‹ћ‚ћљ2 4" xfId="4073"/>
    <cellStyle name="’ћѓћ‚›‰" xfId="26"/>
    <cellStyle name="’ћѓћ‚›‰ 2" xfId="1013"/>
    <cellStyle name="’ћѓћ‚›‰ 2 2" xfId="4074"/>
    <cellStyle name="’ћѓћ‚›‰ 3" xfId="1014"/>
    <cellStyle name="’ћѓћ‚›‰ 3 2" xfId="4075"/>
    <cellStyle name="’ћѓћ‚›‰ 4" xfId="4076"/>
    <cellStyle name="0,00;0;" xfId="4077"/>
    <cellStyle name="0,00;0; 2" xfId="4078"/>
    <cellStyle name="1Normal" xfId="1015"/>
    <cellStyle name="1Normal 2" xfId="1016"/>
    <cellStyle name="20% - Accent1" xfId="222"/>
    <cellStyle name="20% - Accent1 2" xfId="1017"/>
    <cellStyle name="20% - Accent1 2 2" xfId="1018"/>
    <cellStyle name="20% - Accent1 3" xfId="1019"/>
    <cellStyle name="20% - Accent1 4" xfId="1020"/>
    <cellStyle name="20% - Accent1_46EE.2011(v1.0)" xfId="1021"/>
    <cellStyle name="20% - Accent2" xfId="223"/>
    <cellStyle name="20% - Accent2 2" xfId="1022"/>
    <cellStyle name="20% - Accent2 2 2" xfId="1023"/>
    <cellStyle name="20% - Accent2 3" xfId="1024"/>
    <cellStyle name="20% - Accent2 4" xfId="1025"/>
    <cellStyle name="20% - Accent2_46EE.2011(v1.0)" xfId="1026"/>
    <cellStyle name="20% - Accent3" xfId="224"/>
    <cellStyle name="20% - Accent3 2" xfId="1027"/>
    <cellStyle name="20% - Accent3 2 2" xfId="1028"/>
    <cellStyle name="20% - Accent3 3" xfId="1029"/>
    <cellStyle name="20% - Accent3 4" xfId="1030"/>
    <cellStyle name="20% - Accent3_46EE.2011(v1.0)" xfId="1031"/>
    <cellStyle name="20% - Accent4" xfId="225"/>
    <cellStyle name="20% - Accent4 2" xfId="1032"/>
    <cellStyle name="20% - Accent4 2 2" xfId="1033"/>
    <cellStyle name="20% - Accent4 3" xfId="1034"/>
    <cellStyle name="20% - Accent4 4" xfId="1035"/>
    <cellStyle name="20% - Accent4_46EE.2011(v1.0)" xfId="1036"/>
    <cellStyle name="20% - Accent5" xfId="226"/>
    <cellStyle name="20% - Accent5 2" xfId="1037"/>
    <cellStyle name="20% - Accent5 2 2" xfId="1038"/>
    <cellStyle name="20% - Accent5 3" xfId="1039"/>
    <cellStyle name="20% - Accent5 4" xfId="1040"/>
    <cellStyle name="20% - Accent5_46EE.2011(v1.0)" xfId="1041"/>
    <cellStyle name="20% - Accent6" xfId="227"/>
    <cellStyle name="20% - Accent6 2" xfId="1042"/>
    <cellStyle name="20% - Accent6 2 2" xfId="1043"/>
    <cellStyle name="20% - Accent6 3" xfId="1044"/>
    <cellStyle name="20% - Accent6 4" xfId="1045"/>
    <cellStyle name="20% - Accent6_46EE.2011(v1.0)" xfId="1046"/>
    <cellStyle name="20% - Акцент1 10" xfId="1047"/>
    <cellStyle name="20% - Акцент1 11" xfId="1048"/>
    <cellStyle name="20% - Акцент1 12" xfId="1049"/>
    <cellStyle name="20% - Акцент1 13" xfId="4079"/>
    <cellStyle name="20% - Акцент1 14" xfId="4080"/>
    <cellStyle name="20% - Акцент1 15" xfId="4081"/>
    <cellStyle name="20% - Акцент1 16" xfId="4082"/>
    <cellStyle name="20% - Акцент1 17" xfId="4083"/>
    <cellStyle name="20% - Акцент1 18" xfId="4084"/>
    <cellStyle name="20% - Акцент1 19" xfId="4085"/>
    <cellStyle name="20% - Акцент1 2" xfId="32"/>
    <cellStyle name="20% - Акцент1 2 2" xfId="1050"/>
    <cellStyle name="20% - Акцент1 2 3" xfId="1051"/>
    <cellStyle name="20% - Акцент1 2 4" xfId="4086"/>
    <cellStyle name="20% - Акцент1 2_46EE.2011(v1.0)" xfId="1052"/>
    <cellStyle name="20% - Акцент1 20" xfId="4087"/>
    <cellStyle name="20% - Акцент1 21" xfId="4088"/>
    <cellStyle name="20% - Акцент1 22" xfId="4089"/>
    <cellStyle name="20% - Акцент1 23" xfId="4090"/>
    <cellStyle name="20% - Акцент1 24" xfId="4091"/>
    <cellStyle name="20% - Акцент1 25" xfId="4092"/>
    <cellStyle name="20% - Акцент1 26" xfId="4093"/>
    <cellStyle name="20% - Акцент1 27" xfId="4094"/>
    <cellStyle name="20% - Акцент1 28" xfId="4095"/>
    <cellStyle name="20% - Акцент1 29" xfId="4096"/>
    <cellStyle name="20% - Акцент1 3" xfId="1053"/>
    <cellStyle name="20% - Акцент1 3 2" xfId="1054"/>
    <cellStyle name="20% - Акцент1 3 3" xfId="1055"/>
    <cellStyle name="20% - Акцент1 3 4" xfId="4097"/>
    <cellStyle name="20% - Акцент1 3_46EE.2011(v1.0)" xfId="1056"/>
    <cellStyle name="20% - Акцент1 30" xfId="4098"/>
    <cellStyle name="20% - Акцент1 31" xfId="4099"/>
    <cellStyle name="20% - Акцент1 32" xfId="4100"/>
    <cellStyle name="20% - Акцент1 33" xfId="4101"/>
    <cellStyle name="20% - Акцент1 34" xfId="4102"/>
    <cellStyle name="20% - Акцент1 35" xfId="4103"/>
    <cellStyle name="20% - Акцент1 4" xfId="1057"/>
    <cellStyle name="20% - Акцент1 4 2" xfId="1058"/>
    <cellStyle name="20% - Акцент1 4 3" xfId="1059"/>
    <cellStyle name="20% - Акцент1 4 4" xfId="4104"/>
    <cellStyle name="20% - Акцент1 4_46EE.2011(v1.0)" xfId="1060"/>
    <cellStyle name="20% - Акцент1 5" xfId="1061"/>
    <cellStyle name="20% - Акцент1 5 2" xfId="1062"/>
    <cellStyle name="20% - Акцент1 5 3" xfId="1063"/>
    <cellStyle name="20% - Акцент1 5 4" xfId="4105"/>
    <cellStyle name="20% - Акцент1 5_46EE.2011(v1.0)" xfId="1064"/>
    <cellStyle name="20% - Акцент1 6" xfId="1065"/>
    <cellStyle name="20% - Акцент1 6 2" xfId="1066"/>
    <cellStyle name="20% - Акцент1 6 3" xfId="1067"/>
    <cellStyle name="20% - Акцент1 6 4" xfId="4106"/>
    <cellStyle name="20% - Акцент1 6_46EE.2011(v1.0)" xfId="1068"/>
    <cellStyle name="20% - Акцент1 7" xfId="1069"/>
    <cellStyle name="20% - Акцент1 7 2" xfId="1070"/>
    <cellStyle name="20% - Акцент1 7 3" xfId="1071"/>
    <cellStyle name="20% - Акцент1 7 4" xfId="4107"/>
    <cellStyle name="20% - Акцент1 7_46EE.2011(v1.0)" xfId="1072"/>
    <cellStyle name="20% - Акцент1 8" xfId="1073"/>
    <cellStyle name="20% - Акцент1 8 2" xfId="1074"/>
    <cellStyle name="20% - Акцент1 8 3" xfId="1075"/>
    <cellStyle name="20% - Акцент1 8 4" xfId="4108"/>
    <cellStyle name="20% - Акцент1 8_46EE.2011(v1.0)" xfId="1076"/>
    <cellStyle name="20% - Акцент1 9" xfId="1077"/>
    <cellStyle name="20% - Акцент1 9 2" xfId="1078"/>
    <cellStyle name="20% - Акцент1 9 2 2" xfId="1079"/>
    <cellStyle name="20% - Акцент1 9 3" xfId="1080"/>
    <cellStyle name="20% - Акцент1 9 4" xfId="1081"/>
    <cellStyle name="20% - Акцент1 9_46EE.2011(v1.0)" xfId="1082"/>
    <cellStyle name="20% - Акцент2 10" xfId="1083"/>
    <cellStyle name="20% - Акцент2 11" xfId="1084"/>
    <cellStyle name="20% - Акцент2 12" xfId="4109"/>
    <cellStyle name="20% - Акцент2 13" xfId="4110"/>
    <cellStyle name="20% - Акцент2 14" xfId="4111"/>
    <cellStyle name="20% - Акцент2 15" xfId="4112"/>
    <cellStyle name="20% - Акцент2 16" xfId="4113"/>
    <cellStyle name="20% - Акцент2 17" xfId="4114"/>
    <cellStyle name="20% - Акцент2 18" xfId="4115"/>
    <cellStyle name="20% - Акцент2 19" xfId="4116"/>
    <cellStyle name="20% - Акцент2 2" xfId="33"/>
    <cellStyle name="20% - Акцент2 2 2" xfId="1085"/>
    <cellStyle name="20% - Акцент2 2 3" xfId="1086"/>
    <cellStyle name="20% - Акцент2 2 4" xfId="4117"/>
    <cellStyle name="20% - Акцент2 2_46EE.2011(v1.0)" xfId="1087"/>
    <cellStyle name="20% - Акцент2 20" xfId="4118"/>
    <cellStyle name="20% - Акцент2 21" xfId="4119"/>
    <cellStyle name="20% - Акцент2 22" xfId="4120"/>
    <cellStyle name="20% - Акцент2 23" xfId="4121"/>
    <cellStyle name="20% - Акцент2 24" xfId="4122"/>
    <cellStyle name="20% - Акцент2 25" xfId="4123"/>
    <cellStyle name="20% - Акцент2 26" xfId="4124"/>
    <cellStyle name="20% - Акцент2 27" xfId="4125"/>
    <cellStyle name="20% - Акцент2 28" xfId="4126"/>
    <cellStyle name="20% - Акцент2 29" xfId="4127"/>
    <cellStyle name="20% - Акцент2 3" xfId="1088"/>
    <cellStyle name="20% - Акцент2 3 2" xfId="1089"/>
    <cellStyle name="20% - Акцент2 3 3" xfId="1090"/>
    <cellStyle name="20% - Акцент2 3 4" xfId="4128"/>
    <cellStyle name="20% - Акцент2 3_46EE.2011(v1.0)" xfId="1091"/>
    <cellStyle name="20% - Акцент2 30" xfId="4129"/>
    <cellStyle name="20% - Акцент2 31" xfId="4130"/>
    <cellStyle name="20% - Акцент2 32" xfId="4131"/>
    <cellStyle name="20% - Акцент2 33" xfId="4132"/>
    <cellStyle name="20% - Акцент2 34" xfId="4133"/>
    <cellStyle name="20% - Акцент2 35" xfId="4134"/>
    <cellStyle name="20% - Акцент2 4" xfId="1092"/>
    <cellStyle name="20% - Акцент2 4 2" xfId="1093"/>
    <cellStyle name="20% - Акцент2 4 3" xfId="1094"/>
    <cellStyle name="20% - Акцент2 4 4" xfId="4135"/>
    <cellStyle name="20% - Акцент2 4_46EE.2011(v1.0)" xfId="1095"/>
    <cellStyle name="20% - Акцент2 5" xfId="1096"/>
    <cellStyle name="20% - Акцент2 5 2" xfId="1097"/>
    <cellStyle name="20% - Акцент2 5 3" xfId="1098"/>
    <cellStyle name="20% - Акцент2 5 4" xfId="4136"/>
    <cellStyle name="20% - Акцент2 5_46EE.2011(v1.0)" xfId="1099"/>
    <cellStyle name="20% - Акцент2 6" xfId="1100"/>
    <cellStyle name="20% - Акцент2 6 2" xfId="1101"/>
    <cellStyle name="20% - Акцент2 6 3" xfId="1102"/>
    <cellStyle name="20% - Акцент2 6 4" xfId="4137"/>
    <cellStyle name="20% - Акцент2 6_46EE.2011(v1.0)" xfId="1103"/>
    <cellStyle name="20% - Акцент2 7" xfId="1104"/>
    <cellStyle name="20% - Акцент2 7 2" xfId="1105"/>
    <cellStyle name="20% - Акцент2 7 3" xfId="1106"/>
    <cellStyle name="20% - Акцент2 7 4" xfId="4138"/>
    <cellStyle name="20% - Акцент2 7_46EE.2011(v1.0)" xfId="1107"/>
    <cellStyle name="20% - Акцент2 8" xfId="1108"/>
    <cellStyle name="20% - Акцент2 8 2" xfId="1109"/>
    <cellStyle name="20% - Акцент2 8 3" xfId="1110"/>
    <cellStyle name="20% - Акцент2 8 4" xfId="4139"/>
    <cellStyle name="20% - Акцент2 8_46EE.2011(v1.0)" xfId="1111"/>
    <cellStyle name="20% - Акцент2 9" xfId="1112"/>
    <cellStyle name="20% - Акцент2 9 2" xfId="1113"/>
    <cellStyle name="20% - Акцент2 9 2 2" xfId="1114"/>
    <cellStyle name="20% - Акцент2 9 3" xfId="1115"/>
    <cellStyle name="20% - Акцент2 9 4" xfId="1116"/>
    <cellStyle name="20% - Акцент2 9_46EE.2011(v1.0)" xfId="1117"/>
    <cellStyle name="20% - Акцент3 10" xfId="1118"/>
    <cellStyle name="20% - Акцент3 11" xfId="1119"/>
    <cellStyle name="20% - Акцент3 12" xfId="4140"/>
    <cellStyle name="20% - Акцент3 13" xfId="4141"/>
    <cellStyle name="20% - Акцент3 14" xfId="4142"/>
    <cellStyle name="20% - Акцент3 15" xfId="4143"/>
    <cellStyle name="20% - Акцент3 16" xfId="4144"/>
    <cellStyle name="20% - Акцент3 17" xfId="4145"/>
    <cellStyle name="20% - Акцент3 18" xfId="4146"/>
    <cellStyle name="20% - Акцент3 19" xfId="4147"/>
    <cellStyle name="20% - Акцент3 2" xfId="34"/>
    <cellStyle name="20% - Акцент3 2 2" xfId="1120"/>
    <cellStyle name="20% - Акцент3 2 3" xfId="1121"/>
    <cellStyle name="20% - Акцент3 2 4" xfId="4148"/>
    <cellStyle name="20% - Акцент3 2_46EE.2011(v1.0)" xfId="1122"/>
    <cellStyle name="20% - Акцент3 20" xfId="4149"/>
    <cellStyle name="20% - Акцент3 21" xfId="4150"/>
    <cellStyle name="20% - Акцент3 22" xfId="4151"/>
    <cellStyle name="20% - Акцент3 23" xfId="4152"/>
    <cellStyle name="20% - Акцент3 24" xfId="4153"/>
    <cellStyle name="20% - Акцент3 25" xfId="4154"/>
    <cellStyle name="20% - Акцент3 26" xfId="4155"/>
    <cellStyle name="20% - Акцент3 27" xfId="4156"/>
    <cellStyle name="20% - Акцент3 28" xfId="4157"/>
    <cellStyle name="20% - Акцент3 29" xfId="4158"/>
    <cellStyle name="20% - Акцент3 3" xfId="1123"/>
    <cellStyle name="20% - Акцент3 3 2" xfId="1124"/>
    <cellStyle name="20% - Акцент3 3 3" xfId="1125"/>
    <cellStyle name="20% - Акцент3 3 4" xfId="4159"/>
    <cellStyle name="20% - Акцент3 3_46EE.2011(v1.0)" xfId="1126"/>
    <cellStyle name="20% - Акцент3 30" xfId="4160"/>
    <cellStyle name="20% - Акцент3 31" xfId="4161"/>
    <cellStyle name="20% - Акцент3 32" xfId="4162"/>
    <cellStyle name="20% - Акцент3 33" xfId="4163"/>
    <cellStyle name="20% - Акцент3 34" xfId="4164"/>
    <cellStyle name="20% - Акцент3 35" xfId="4165"/>
    <cellStyle name="20% - Акцент3 4" xfId="1127"/>
    <cellStyle name="20% - Акцент3 4 2" xfId="1128"/>
    <cellStyle name="20% - Акцент3 4 3" xfId="1129"/>
    <cellStyle name="20% - Акцент3 4 4" xfId="4166"/>
    <cellStyle name="20% - Акцент3 4_46EE.2011(v1.0)" xfId="1130"/>
    <cellStyle name="20% - Акцент3 5" xfId="1131"/>
    <cellStyle name="20% - Акцент3 5 2" xfId="1132"/>
    <cellStyle name="20% - Акцент3 5 3" xfId="1133"/>
    <cellStyle name="20% - Акцент3 5 4" xfId="4167"/>
    <cellStyle name="20% - Акцент3 5_46EE.2011(v1.0)" xfId="1134"/>
    <cellStyle name="20% - Акцент3 6" xfId="1135"/>
    <cellStyle name="20% - Акцент3 6 2" xfId="1136"/>
    <cellStyle name="20% - Акцент3 6 3" xfId="1137"/>
    <cellStyle name="20% - Акцент3 6 4" xfId="4168"/>
    <cellStyle name="20% - Акцент3 6_46EE.2011(v1.0)" xfId="1138"/>
    <cellStyle name="20% - Акцент3 7" xfId="1139"/>
    <cellStyle name="20% - Акцент3 7 2" xfId="1140"/>
    <cellStyle name="20% - Акцент3 7 3" xfId="1141"/>
    <cellStyle name="20% - Акцент3 7 4" xfId="4169"/>
    <cellStyle name="20% - Акцент3 7_46EE.2011(v1.0)" xfId="1142"/>
    <cellStyle name="20% - Акцент3 8" xfId="1143"/>
    <cellStyle name="20% - Акцент3 8 2" xfId="1144"/>
    <cellStyle name="20% - Акцент3 8 3" xfId="1145"/>
    <cellStyle name="20% - Акцент3 8 4" xfId="4170"/>
    <cellStyle name="20% - Акцент3 8_46EE.2011(v1.0)" xfId="1146"/>
    <cellStyle name="20% - Акцент3 9" xfId="1147"/>
    <cellStyle name="20% - Акцент3 9 2" xfId="1148"/>
    <cellStyle name="20% - Акцент3 9 2 2" xfId="1149"/>
    <cellStyle name="20% - Акцент3 9 3" xfId="1150"/>
    <cellStyle name="20% - Акцент3 9 4" xfId="1151"/>
    <cellStyle name="20% - Акцент3 9_46EE.2011(v1.0)" xfId="1152"/>
    <cellStyle name="20% - Акцент4 10" xfId="1153"/>
    <cellStyle name="20% - Акцент4 11" xfId="1154"/>
    <cellStyle name="20% - Акцент4 12" xfId="4171"/>
    <cellStyle name="20% - Акцент4 13" xfId="4172"/>
    <cellStyle name="20% - Акцент4 14" xfId="4173"/>
    <cellStyle name="20% - Акцент4 15" xfId="4174"/>
    <cellStyle name="20% - Акцент4 16" xfId="4175"/>
    <cellStyle name="20% - Акцент4 17" xfId="4176"/>
    <cellStyle name="20% - Акцент4 18" xfId="4177"/>
    <cellStyle name="20% - Акцент4 19" xfId="4178"/>
    <cellStyle name="20% - Акцент4 2" xfId="35"/>
    <cellStyle name="20% - Акцент4 2 2" xfId="1155"/>
    <cellStyle name="20% - Акцент4 2 3" xfId="1156"/>
    <cellStyle name="20% - Акцент4 2 4" xfId="4179"/>
    <cellStyle name="20% - Акцент4 2_46EE.2011(v1.0)" xfId="1157"/>
    <cellStyle name="20% - Акцент4 20" xfId="4180"/>
    <cellStyle name="20% - Акцент4 21" xfId="4181"/>
    <cellStyle name="20% - Акцент4 22" xfId="4182"/>
    <cellStyle name="20% - Акцент4 23" xfId="4183"/>
    <cellStyle name="20% - Акцент4 24" xfId="4184"/>
    <cellStyle name="20% - Акцент4 25" xfId="4185"/>
    <cellStyle name="20% - Акцент4 26" xfId="4186"/>
    <cellStyle name="20% - Акцент4 27" xfId="4187"/>
    <cellStyle name="20% - Акцент4 28" xfId="4188"/>
    <cellStyle name="20% - Акцент4 29" xfId="4189"/>
    <cellStyle name="20% - Акцент4 3" xfId="1158"/>
    <cellStyle name="20% - Акцент4 3 2" xfId="1159"/>
    <cellStyle name="20% - Акцент4 3 3" xfId="1160"/>
    <cellStyle name="20% - Акцент4 3 4" xfId="4190"/>
    <cellStyle name="20% - Акцент4 3_46EE.2011(v1.0)" xfId="1161"/>
    <cellStyle name="20% - Акцент4 30" xfId="4191"/>
    <cellStyle name="20% - Акцент4 31" xfId="4192"/>
    <cellStyle name="20% - Акцент4 32" xfId="4193"/>
    <cellStyle name="20% - Акцент4 33" xfId="4194"/>
    <cellStyle name="20% - Акцент4 34" xfId="4195"/>
    <cellStyle name="20% - Акцент4 35" xfId="4196"/>
    <cellStyle name="20% - Акцент4 4" xfId="1162"/>
    <cellStyle name="20% - Акцент4 4 2" xfId="1163"/>
    <cellStyle name="20% - Акцент4 4 3" xfId="1164"/>
    <cellStyle name="20% - Акцент4 4 4" xfId="4197"/>
    <cellStyle name="20% - Акцент4 4_46EE.2011(v1.0)" xfId="1165"/>
    <cellStyle name="20% - Акцент4 5" xfId="1166"/>
    <cellStyle name="20% - Акцент4 5 2" xfId="1167"/>
    <cellStyle name="20% - Акцент4 5 3" xfId="1168"/>
    <cellStyle name="20% - Акцент4 5 4" xfId="4198"/>
    <cellStyle name="20% - Акцент4 5_46EE.2011(v1.0)" xfId="1169"/>
    <cellStyle name="20% - Акцент4 6" xfId="1170"/>
    <cellStyle name="20% - Акцент4 6 2" xfId="1171"/>
    <cellStyle name="20% - Акцент4 6 3" xfId="1172"/>
    <cellStyle name="20% - Акцент4 6 4" xfId="4199"/>
    <cellStyle name="20% - Акцент4 6_46EE.2011(v1.0)" xfId="1173"/>
    <cellStyle name="20% - Акцент4 7" xfId="1174"/>
    <cellStyle name="20% - Акцент4 7 2" xfId="1175"/>
    <cellStyle name="20% - Акцент4 7 3" xfId="1176"/>
    <cellStyle name="20% - Акцент4 7 4" xfId="4200"/>
    <cellStyle name="20% - Акцент4 7_46EE.2011(v1.0)" xfId="1177"/>
    <cellStyle name="20% - Акцент4 8" xfId="1178"/>
    <cellStyle name="20% - Акцент4 8 2" xfId="1179"/>
    <cellStyle name="20% - Акцент4 8 3" xfId="1180"/>
    <cellStyle name="20% - Акцент4 8 4" xfId="4201"/>
    <cellStyle name="20% - Акцент4 8_46EE.2011(v1.0)" xfId="1181"/>
    <cellStyle name="20% - Акцент4 9" xfId="1182"/>
    <cellStyle name="20% - Акцент4 9 2" xfId="1183"/>
    <cellStyle name="20% - Акцент4 9 2 2" xfId="1184"/>
    <cellStyle name="20% - Акцент4 9 3" xfId="1185"/>
    <cellStyle name="20% - Акцент4 9 4" xfId="1186"/>
    <cellStyle name="20% - Акцент4 9_46EE.2011(v1.0)" xfId="1187"/>
    <cellStyle name="20% - Акцент5 10" xfId="1188"/>
    <cellStyle name="20% - Акцент5 11" xfId="1189"/>
    <cellStyle name="20% - Акцент5 12" xfId="4202"/>
    <cellStyle name="20% - Акцент5 13" xfId="4203"/>
    <cellStyle name="20% - Акцент5 14" xfId="4204"/>
    <cellStyle name="20% - Акцент5 15" xfId="4205"/>
    <cellStyle name="20% - Акцент5 16" xfId="4206"/>
    <cellStyle name="20% - Акцент5 17" xfId="4207"/>
    <cellStyle name="20% - Акцент5 18" xfId="4208"/>
    <cellStyle name="20% - Акцент5 19" xfId="4209"/>
    <cellStyle name="20% - Акцент5 2" xfId="36"/>
    <cellStyle name="20% - Акцент5 2 2" xfId="1190"/>
    <cellStyle name="20% - Акцент5 2 3" xfId="1191"/>
    <cellStyle name="20% - Акцент5 2 4" xfId="4210"/>
    <cellStyle name="20% - Акцент5 2_46EE.2011(v1.0)" xfId="1192"/>
    <cellStyle name="20% - Акцент5 20" xfId="4211"/>
    <cellStyle name="20% - Акцент5 21" xfId="4212"/>
    <cellStyle name="20% - Акцент5 22" xfId="4213"/>
    <cellStyle name="20% - Акцент5 23" xfId="4214"/>
    <cellStyle name="20% - Акцент5 24" xfId="4215"/>
    <cellStyle name="20% - Акцент5 25" xfId="4216"/>
    <cellStyle name="20% - Акцент5 26" xfId="4217"/>
    <cellStyle name="20% - Акцент5 27" xfId="4218"/>
    <cellStyle name="20% - Акцент5 28" xfId="4219"/>
    <cellStyle name="20% - Акцент5 29" xfId="4220"/>
    <cellStyle name="20% - Акцент5 3" xfId="1193"/>
    <cellStyle name="20% - Акцент5 3 2" xfId="1194"/>
    <cellStyle name="20% - Акцент5 3 3" xfId="1195"/>
    <cellStyle name="20% - Акцент5 3 4" xfId="4221"/>
    <cellStyle name="20% - Акцент5 3_46EE.2011(v1.0)" xfId="1196"/>
    <cellStyle name="20% - Акцент5 30" xfId="4222"/>
    <cellStyle name="20% - Акцент5 31" xfId="4223"/>
    <cellStyle name="20% - Акцент5 32" xfId="4224"/>
    <cellStyle name="20% - Акцент5 33" xfId="4225"/>
    <cellStyle name="20% - Акцент5 34" xfId="4226"/>
    <cellStyle name="20% - Акцент5 35" xfId="4227"/>
    <cellStyle name="20% - Акцент5 4" xfId="1197"/>
    <cellStyle name="20% - Акцент5 4 2" xfId="1198"/>
    <cellStyle name="20% - Акцент5 4 3" xfId="1199"/>
    <cellStyle name="20% - Акцент5 4 4" xfId="4228"/>
    <cellStyle name="20% - Акцент5 4_46EE.2011(v1.0)" xfId="1200"/>
    <cellStyle name="20% - Акцент5 5" xfId="1201"/>
    <cellStyle name="20% - Акцент5 5 2" xfId="1202"/>
    <cellStyle name="20% - Акцент5 5 3" xfId="1203"/>
    <cellStyle name="20% - Акцент5 5 4" xfId="4229"/>
    <cellStyle name="20% - Акцент5 5_46EE.2011(v1.0)" xfId="1204"/>
    <cellStyle name="20% - Акцент5 6" xfId="1205"/>
    <cellStyle name="20% - Акцент5 6 2" xfId="1206"/>
    <cellStyle name="20% - Акцент5 6 3" xfId="1207"/>
    <cellStyle name="20% - Акцент5 6 4" xfId="4230"/>
    <cellStyle name="20% - Акцент5 6_46EE.2011(v1.0)" xfId="1208"/>
    <cellStyle name="20% - Акцент5 7" xfId="1209"/>
    <cellStyle name="20% - Акцент5 7 2" xfId="1210"/>
    <cellStyle name="20% - Акцент5 7 3" xfId="1211"/>
    <cellStyle name="20% - Акцент5 7 4" xfId="4231"/>
    <cellStyle name="20% - Акцент5 7_46EE.2011(v1.0)" xfId="1212"/>
    <cellStyle name="20% - Акцент5 8" xfId="1213"/>
    <cellStyle name="20% - Акцент5 8 2" xfId="1214"/>
    <cellStyle name="20% - Акцент5 8 3" xfId="1215"/>
    <cellStyle name="20% - Акцент5 8 4" xfId="4232"/>
    <cellStyle name="20% - Акцент5 8_46EE.2011(v1.0)" xfId="1216"/>
    <cellStyle name="20% - Акцент5 9" xfId="1217"/>
    <cellStyle name="20% - Акцент5 9 2" xfId="1218"/>
    <cellStyle name="20% - Акцент5 9 2 2" xfId="1219"/>
    <cellStyle name="20% - Акцент5 9 3" xfId="1220"/>
    <cellStyle name="20% - Акцент5 9 4" xfId="1221"/>
    <cellStyle name="20% - Акцент5 9_46EE.2011(v1.0)" xfId="1222"/>
    <cellStyle name="20% - Акцент6 10" xfId="1223"/>
    <cellStyle name="20% - Акцент6 11" xfId="1224"/>
    <cellStyle name="20% - Акцент6 12" xfId="4233"/>
    <cellStyle name="20% - Акцент6 13" xfId="4234"/>
    <cellStyle name="20% - Акцент6 14" xfId="4235"/>
    <cellStyle name="20% - Акцент6 15" xfId="4236"/>
    <cellStyle name="20% - Акцент6 16" xfId="4237"/>
    <cellStyle name="20% - Акцент6 17" xfId="4238"/>
    <cellStyle name="20% - Акцент6 18" xfId="4239"/>
    <cellStyle name="20% - Акцент6 19" xfId="4240"/>
    <cellStyle name="20% - Акцент6 2" xfId="37"/>
    <cellStyle name="20% - Акцент6 2 2" xfId="1225"/>
    <cellStyle name="20% - Акцент6 2 3" xfId="1226"/>
    <cellStyle name="20% - Акцент6 2 4" xfId="4241"/>
    <cellStyle name="20% - Акцент6 2_46EE.2011(v1.0)" xfId="1227"/>
    <cellStyle name="20% - Акцент6 20" xfId="4242"/>
    <cellStyle name="20% - Акцент6 21" xfId="4243"/>
    <cellStyle name="20% - Акцент6 22" xfId="4244"/>
    <cellStyle name="20% - Акцент6 23" xfId="4245"/>
    <cellStyle name="20% - Акцент6 24" xfId="4246"/>
    <cellStyle name="20% - Акцент6 25" xfId="4247"/>
    <cellStyle name="20% - Акцент6 26" xfId="4248"/>
    <cellStyle name="20% - Акцент6 27" xfId="4249"/>
    <cellStyle name="20% - Акцент6 28" xfId="4250"/>
    <cellStyle name="20% - Акцент6 29" xfId="4251"/>
    <cellStyle name="20% - Акцент6 3" xfId="1228"/>
    <cellStyle name="20% - Акцент6 3 2" xfId="1229"/>
    <cellStyle name="20% - Акцент6 3 3" xfId="1230"/>
    <cellStyle name="20% - Акцент6 3 4" xfId="4252"/>
    <cellStyle name="20% - Акцент6 3_46EE.2011(v1.0)" xfId="1231"/>
    <cellStyle name="20% - Акцент6 30" xfId="4253"/>
    <cellStyle name="20% - Акцент6 31" xfId="4254"/>
    <cellStyle name="20% - Акцент6 32" xfId="4255"/>
    <cellStyle name="20% - Акцент6 33" xfId="4256"/>
    <cellStyle name="20% - Акцент6 34" xfId="4257"/>
    <cellStyle name="20% - Акцент6 35" xfId="4258"/>
    <cellStyle name="20% - Акцент6 4" xfId="1232"/>
    <cellStyle name="20% - Акцент6 4 2" xfId="1233"/>
    <cellStyle name="20% - Акцент6 4 3" xfId="1234"/>
    <cellStyle name="20% - Акцент6 4 4" xfId="4259"/>
    <cellStyle name="20% - Акцент6 4_46EE.2011(v1.0)" xfId="1235"/>
    <cellStyle name="20% - Акцент6 5" xfId="1236"/>
    <cellStyle name="20% - Акцент6 5 2" xfId="1237"/>
    <cellStyle name="20% - Акцент6 5 3" xfId="1238"/>
    <cellStyle name="20% - Акцент6 5 4" xfId="4260"/>
    <cellStyle name="20% - Акцент6 5_46EE.2011(v1.0)" xfId="1239"/>
    <cellStyle name="20% - Акцент6 6" xfId="1240"/>
    <cellStyle name="20% - Акцент6 6 2" xfId="1241"/>
    <cellStyle name="20% - Акцент6 6 3" xfId="1242"/>
    <cellStyle name="20% - Акцент6 6 4" xfId="4261"/>
    <cellStyle name="20% - Акцент6 6_46EE.2011(v1.0)" xfId="1243"/>
    <cellStyle name="20% - Акцент6 7" xfId="1244"/>
    <cellStyle name="20% - Акцент6 7 2" xfId="1245"/>
    <cellStyle name="20% - Акцент6 7 3" xfId="1246"/>
    <cellStyle name="20% - Акцент6 7 4" xfId="4262"/>
    <cellStyle name="20% - Акцент6 7_46EE.2011(v1.0)" xfId="1247"/>
    <cellStyle name="20% - Акцент6 8" xfId="1248"/>
    <cellStyle name="20% - Акцент6 8 2" xfId="1249"/>
    <cellStyle name="20% - Акцент6 8 3" xfId="1250"/>
    <cellStyle name="20% - Акцент6 8 4" xfId="4263"/>
    <cellStyle name="20% - Акцент6 8_46EE.2011(v1.0)" xfId="1251"/>
    <cellStyle name="20% - Акцент6 9" xfId="1252"/>
    <cellStyle name="20% - Акцент6 9 2" xfId="1253"/>
    <cellStyle name="20% - Акцент6 9 2 2" xfId="1254"/>
    <cellStyle name="20% - Акцент6 9 3" xfId="1255"/>
    <cellStyle name="20% - Акцент6 9 4" xfId="1256"/>
    <cellStyle name="20% - Акцент6 9_46EE.2011(v1.0)" xfId="1257"/>
    <cellStyle name="3d" xfId="4264"/>
    <cellStyle name="40% - Accent1" xfId="228"/>
    <cellStyle name="40% - Accent1 2" xfId="1258"/>
    <cellStyle name="40% - Accent1 2 2" xfId="1259"/>
    <cellStyle name="40% - Accent1 3" xfId="1260"/>
    <cellStyle name="40% - Accent1 4" xfId="1261"/>
    <cellStyle name="40% - Accent1_46EE.2011(v1.0)" xfId="1262"/>
    <cellStyle name="40% - Accent2" xfId="229"/>
    <cellStyle name="40% - Accent2 2" xfId="1263"/>
    <cellStyle name="40% - Accent2 2 2" xfId="1264"/>
    <cellStyle name="40% - Accent2 3" xfId="1265"/>
    <cellStyle name="40% - Accent2 4" xfId="1266"/>
    <cellStyle name="40% - Accent2_46EE.2011(v1.0)" xfId="1267"/>
    <cellStyle name="40% - Accent3" xfId="230"/>
    <cellStyle name="40% - Accent3 2" xfId="1268"/>
    <cellStyle name="40% - Accent3 2 2" xfId="1269"/>
    <cellStyle name="40% - Accent3 3" xfId="1270"/>
    <cellStyle name="40% - Accent3 4" xfId="1271"/>
    <cellStyle name="40% - Accent3_46EE.2011(v1.0)" xfId="1272"/>
    <cellStyle name="40% - Accent4" xfId="231"/>
    <cellStyle name="40% - Accent4 2" xfId="1273"/>
    <cellStyle name="40% - Accent4 2 2" xfId="1274"/>
    <cellStyle name="40% - Accent4 3" xfId="1275"/>
    <cellStyle name="40% - Accent4 4" xfId="1276"/>
    <cellStyle name="40% - Accent4_46EE.2011(v1.0)" xfId="1277"/>
    <cellStyle name="40% - Accent5" xfId="232"/>
    <cellStyle name="40% - Accent5 2" xfId="1278"/>
    <cellStyle name="40% - Accent5 3" xfId="1279"/>
    <cellStyle name="40% - Accent5 4" xfId="1280"/>
    <cellStyle name="40% - Accent5_46EE.2011(v1.0)" xfId="1281"/>
    <cellStyle name="40% - Accent6" xfId="233"/>
    <cellStyle name="40% - Accent6 2" xfId="1282"/>
    <cellStyle name="40% - Accent6 2 2" xfId="1283"/>
    <cellStyle name="40% - Accent6 3" xfId="1284"/>
    <cellStyle name="40% - Accent6 4" xfId="1285"/>
    <cellStyle name="40% - Accent6_46EE.2011(v1.0)" xfId="1286"/>
    <cellStyle name="40% - Акцент1 10" xfId="1287"/>
    <cellStyle name="40% - Акцент1 11" xfId="1288"/>
    <cellStyle name="40% - Акцент1 12" xfId="4265"/>
    <cellStyle name="40% - Акцент1 13" xfId="4266"/>
    <cellStyle name="40% - Акцент1 14" xfId="4267"/>
    <cellStyle name="40% - Акцент1 15" xfId="4268"/>
    <cellStyle name="40% - Акцент1 16" xfId="4269"/>
    <cellStyle name="40% - Акцент1 17" xfId="4270"/>
    <cellStyle name="40% - Акцент1 18" xfId="4271"/>
    <cellStyle name="40% - Акцент1 19" xfId="4272"/>
    <cellStyle name="40% - Акцент1 2" xfId="38"/>
    <cellStyle name="40% - Акцент1 2 2" xfId="1289"/>
    <cellStyle name="40% - Акцент1 2 3" xfId="1290"/>
    <cellStyle name="40% - Акцент1 2 4" xfId="4273"/>
    <cellStyle name="40% - Акцент1 2_46EE.2011(v1.0)" xfId="1291"/>
    <cellStyle name="40% - Акцент1 20" xfId="4274"/>
    <cellStyle name="40% - Акцент1 21" xfId="4275"/>
    <cellStyle name="40% - Акцент1 22" xfId="4276"/>
    <cellStyle name="40% - Акцент1 23" xfId="4277"/>
    <cellStyle name="40% - Акцент1 24" xfId="4278"/>
    <cellStyle name="40% - Акцент1 25" xfId="4279"/>
    <cellStyle name="40% - Акцент1 26" xfId="4280"/>
    <cellStyle name="40% - Акцент1 27" xfId="4281"/>
    <cellStyle name="40% - Акцент1 28" xfId="4282"/>
    <cellStyle name="40% - Акцент1 29" xfId="4283"/>
    <cellStyle name="40% - Акцент1 3" xfId="1292"/>
    <cellStyle name="40% - Акцент1 3 2" xfId="1293"/>
    <cellStyle name="40% - Акцент1 3 3" xfId="1294"/>
    <cellStyle name="40% - Акцент1 3 4" xfId="4284"/>
    <cellStyle name="40% - Акцент1 3_46EE.2011(v1.0)" xfId="1295"/>
    <cellStyle name="40% - Акцент1 30" xfId="4285"/>
    <cellStyle name="40% - Акцент1 31" xfId="4286"/>
    <cellStyle name="40% - Акцент1 32" xfId="4287"/>
    <cellStyle name="40% - Акцент1 33" xfId="4288"/>
    <cellStyle name="40% - Акцент1 34" xfId="4289"/>
    <cellStyle name="40% - Акцент1 35" xfId="4290"/>
    <cellStyle name="40% - Акцент1 4" xfId="1296"/>
    <cellStyle name="40% - Акцент1 4 2" xfId="1297"/>
    <cellStyle name="40% - Акцент1 4 3" xfId="1298"/>
    <cellStyle name="40% - Акцент1 4 4" xfId="4291"/>
    <cellStyle name="40% - Акцент1 4_46EE.2011(v1.0)" xfId="1299"/>
    <cellStyle name="40% - Акцент1 5" xfId="1300"/>
    <cellStyle name="40% - Акцент1 5 2" xfId="1301"/>
    <cellStyle name="40% - Акцент1 5 3" xfId="1302"/>
    <cellStyle name="40% - Акцент1 5 4" xfId="4292"/>
    <cellStyle name="40% - Акцент1 5_46EE.2011(v1.0)" xfId="1303"/>
    <cellStyle name="40% - Акцент1 6" xfId="1304"/>
    <cellStyle name="40% - Акцент1 6 2" xfId="1305"/>
    <cellStyle name="40% - Акцент1 6 3" xfId="1306"/>
    <cellStyle name="40% - Акцент1 6 4" xfId="4293"/>
    <cellStyle name="40% - Акцент1 6_46EE.2011(v1.0)" xfId="1307"/>
    <cellStyle name="40% - Акцент1 7" xfId="1308"/>
    <cellStyle name="40% - Акцент1 7 2" xfId="1309"/>
    <cellStyle name="40% - Акцент1 7 3" xfId="1310"/>
    <cellStyle name="40% - Акцент1 7 4" xfId="4294"/>
    <cellStyle name="40% - Акцент1 7_46EE.2011(v1.0)" xfId="1311"/>
    <cellStyle name="40% - Акцент1 8" xfId="1312"/>
    <cellStyle name="40% - Акцент1 8 2" xfId="1313"/>
    <cellStyle name="40% - Акцент1 8 3" xfId="1314"/>
    <cellStyle name="40% - Акцент1 8 4" xfId="4295"/>
    <cellStyle name="40% - Акцент1 8_46EE.2011(v1.0)" xfId="1315"/>
    <cellStyle name="40% - Акцент1 9" xfId="1316"/>
    <cellStyle name="40% - Акцент1 9 2" xfId="1317"/>
    <cellStyle name="40% - Акцент1 9 2 2" xfId="1318"/>
    <cellStyle name="40% - Акцент1 9 3" xfId="1319"/>
    <cellStyle name="40% - Акцент1 9 4" xfId="1320"/>
    <cellStyle name="40% - Акцент1 9_46EE.2011(v1.0)" xfId="1321"/>
    <cellStyle name="40% - Акцент2 10" xfId="1322"/>
    <cellStyle name="40% - Акцент2 11" xfId="1323"/>
    <cellStyle name="40% - Акцент2 12" xfId="4296"/>
    <cellStyle name="40% - Акцент2 13" xfId="4297"/>
    <cellStyle name="40% - Акцент2 14" xfId="4298"/>
    <cellStyle name="40% - Акцент2 15" xfId="4299"/>
    <cellStyle name="40% - Акцент2 16" xfId="4300"/>
    <cellStyle name="40% - Акцент2 17" xfId="4301"/>
    <cellStyle name="40% - Акцент2 18" xfId="4302"/>
    <cellStyle name="40% - Акцент2 19" xfId="4303"/>
    <cellStyle name="40% - Акцент2 2" xfId="39"/>
    <cellStyle name="40% - Акцент2 2 2" xfId="1324"/>
    <cellStyle name="40% - Акцент2 2 3" xfId="1325"/>
    <cellStyle name="40% - Акцент2 2 4" xfId="4304"/>
    <cellStyle name="40% - Акцент2 2_46EE.2011(v1.0)" xfId="1326"/>
    <cellStyle name="40% - Акцент2 20" xfId="4305"/>
    <cellStyle name="40% - Акцент2 21" xfId="4306"/>
    <cellStyle name="40% - Акцент2 22" xfId="4307"/>
    <cellStyle name="40% - Акцент2 23" xfId="4308"/>
    <cellStyle name="40% - Акцент2 24" xfId="4309"/>
    <cellStyle name="40% - Акцент2 25" xfId="4310"/>
    <cellStyle name="40% - Акцент2 26" xfId="4311"/>
    <cellStyle name="40% - Акцент2 27" xfId="4312"/>
    <cellStyle name="40% - Акцент2 28" xfId="4313"/>
    <cellStyle name="40% - Акцент2 29" xfId="4314"/>
    <cellStyle name="40% - Акцент2 3" xfId="1327"/>
    <cellStyle name="40% - Акцент2 3 2" xfId="1328"/>
    <cellStyle name="40% - Акцент2 3 3" xfId="1329"/>
    <cellStyle name="40% - Акцент2 3 4" xfId="4315"/>
    <cellStyle name="40% - Акцент2 3_46EE.2011(v1.0)" xfId="1330"/>
    <cellStyle name="40% - Акцент2 30" xfId="4316"/>
    <cellStyle name="40% - Акцент2 31" xfId="4317"/>
    <cellStyle name="40% - Акцент2 32" xfId="4318"/>
    <cellStyle name="40% - Акцент2 33" xfId="4319"/>
    <cellStyle name="40% - Акцент2 34" xfId="4320"/>
    <cellStyle name="40% - Акцент2 35" xfId="4321"/>
    <cellStyle name="40% - Акцент2 4" xfId="1331"/>
    <cellStyle name="40% - Акцент2 4 2" xfId="1332"/>
    <cellStyle name="40% - Акцент2 4 3" xfId="1333"/>
    <cellStyle name="40% - Акцент2 4 4" xfId="4322"/>
    <cellStyle name="40% - Акцент2 4_46EE.2011(v1.0)" xfId="1334"/>
    <cellStyle name="40% - Акцент2 5" xfId="1335"/>
    <cellStyle name="40% - Акцент2 5 2" xfId="1336"/>
    <cellStyle name="40% - Акцент2 5 3" xfId="1337"/>
    <cellStyle name="40% - Акцент2 5 4" xfId="4323"/>
    <cellStyle name="40% - Акцент2 5_46EE.2011(v1.0)" xfId="1338"/>
    <cellStyle name="40% - Акцент2 6" xfId="1339"/>
    <cellStyle name="40% - Акцент2 6 2" xfId="1340"/>
    <cellStyle name="40% - Акцент2 6 3" xfId="1341"/>
    <cellStyle name="40% - Акцент2 6 4" xfId="4324"/>
    <cellStyle name="40% - Акцент2 6_46EE.2011(v1.0)" xfId="1342"/>
    <cellStyle name="40% - Акцент2 7" xfId="1343"/>
    <cellStyle name="40% - Акцент2 7 2" xfId="1344"/>
    <cellStyle name="40% - Акцент2 7 3" xfId="1345"/>
    <cellStyle name="40% - Акцент2 7 4" xfId="4325"/>
    <cellStyle name="40% - Акцент2 7_46EE.2011(v1.0)" xfId="1346"/>
    <cellStyle name="40% - Акцент2 8" xfId="1347"/>
    <cellStyle name="40% - Акцент2 8 2" xfId="1348"/>
    <cellStyle name="40% - Акцент2 8 3" xfId="1349"/>
    <cellStyle name="40% - Акцент2 8 4" xfId="4326"/>
    <cellStyle name="40% - Акцент2 8_46EE.2011(v1.0)" xfId="1350"/>
    <cellStyle name="40% - Акцент2 9" xfId="1351"/>
    <cellStyle name="40% - Акцент2 9 2" xfId="1352"/>
    <cellStyle name="40% - Акцент2 9 2 2" xfId="1353"/>
    <cellStyle name="40% - Акцент2 9 3" xfId="1354"/>
    <cellStyle name="40% - Акцент2 9 4" xfId="1355"/>
    <cellStyle name="40% - Акцент2 9_46EE.2011(v1.0)" xfId="1356"/>
    <cellStyle name="40% - Акцент3 10" xfId="1357"/>
    <cellStyle name="40% - Акцент3 11" xfId="1358"/>
    <cellStyle name="40% - Акцент3 12" xfId="4327"/>
    <cellStyle name="40% - Акцент3 13" xfId="4328"/>
    <cellStyle name="40% - Акцент3 14" xfId="4329"/>
    <cellStyle name="40% - Акцент3 15" xfId="4330"/>
    <cellStyle name="40% - Акцент3 16" xfId="4331"/>
    <cellStyle name="40% - Акцент3 17" xfId="4332"/>
    <cellStyle name="40% - Акцент3 18" xfId="4333"/>
    <cellStyle name="40% - Акцент3 19" xfId="4334"/>
    <cellStyle name="40% - Акцент3 2" xfId="40"/>
    <cellStyle name="40% - Акцент3 2 2" xfId="1359"/>
    <cellStyle name="40% - Акцент3 2 3" xfId="1360"/>
    <cellStyle name="40% - Акцент3 2 4" xfId="4335"/>
    <cellStyle name="40% - Акцент3 2_46EE.2011(v1.0)" xfId="1361"/>
    <cellStyle name="40% - Акцент3 20" xfId="4336"/>
    <cellStyle name="40% - Акцент3 21" xfId="4337"/>
    <cellStyle name="40% - Акцент3 22" xfId="4338"/>
    <cellStyle name="40% - Акцент3 23" xfId="4339"/>
    <cellStyle name="40% - Акцент3 24" xfId="4340"/>
    <cellStyle name="40% - Акцент3 25" xfId="4341"/>
    <cellStyle name="40% - Акцент3 26" xfId="4342"/>
    <cellStyle name="40% - Акцент3 27" xfId="4343"/>
    <cellStyle name="40% - Акцент3 28" xfId="4344"/>
    <cellStyle name="40% - Акцент3 29" xfId="4345"/>
    <cellStyle name="40% - Акцент3 3" xfId="1362"/>
    <cellStyle name="40% - Акцент3 3 2" xfId="1363"/>
    <cellStyle name="40% - Акцент3 3 3" xfId="1364"/>
    <cellStyle name="40% - Акцент3 3 4" xfId="4346"/>
    <cellStyle name="40% - Акцент3 3_46EE.2011(v1.0)" xfId="1365"/>
    <cellStyle name="40% - Акцент3 30" xfId="4347"/>
    <cellStyle name="40% - Акцент3 31" xfId="4348"/>
    <cellStyle name="40% - Акцент3 32" xfId="4349"/>
    <cellStyle name="40% - Акцент3 33" xfId="4350"/>
    <cellStyle name="40% - Акцент3 34" xfId="4351"/>
    <cellStyle name="40% - Акцент3 35" xfId="4352"/>
    <cellStyle name="40% - Акцент3 4" xfId="1366"/>
    <cellStyle name="40% - Акцент3 4 2" xfId="1367"/>
    <cellStyle name="40% - Акцент3 4 3" xfId="1368"/>
    <cellStyle name="40% - Акцент3 4 4" xfId="4353"/>
    <cellStyle name="40% - Акцент3 4_46EE.2011(v1.0)" xfId="1369"/>
    <cellStyle name="40% - Акцент3 5" xfId="1370"/>
    <cellStyle name="40% - Акцент3 5 2" xfId="1371"/>
    <cellStyle name="40% - Акцент3 5 3" xfId="1372"/>
    <cellStyle name="40% - Акцент3 5 4" xfId="4354"/>
    <cellStyle name="40% - Акцент3 5_46EE.2011(v1.0)" xfId="1373"/>
    <cellStyle name="40% - Акцент3 6" xfId="1374"/>
    <cellStyle name="40% - Акцент3 6 2" xfId="1375"/>
    <cellStyle name="40% - Акцент3 6 3" xfId="1376"/>
    <cellStyle name="40% - Акцент3 6 4" xfId="4355"/>
    <cellStyle name="40% - Акцент3 6_46EE.2011(v1.0)" xfId="1377"/>
    <cellStyle name="40% - Акцент3 7" xfId="1378"/>
    <cellStyle name="40% - Акцент3 7 2" xfId="1379"/>
    <cellStyle name="40% - Акцент3 7 3" xfId="1380"/>
    <cellStyle name="40% - Акцент3 7 4" xfId="4356"/>
    <cellStyle name="40% - Акцент3 7_46EE.2011(v1.0)" xfId="1381"/>
    <cellStyle name="40% - Акцент3 8" xfId="1382"/>
    <cellStyle name="40% - Акцент3 8 2" xfId="1383"/>
    <cellStyle name="40% - Акцент3 8 3" xfId="1384"/>
    <cellStyle name="40% - Акцент3 8 4" xfId="4357"/>
    <cellStyle name="40% - Акцент3 8_46EE.2011(v1.0)" xfId="1385"/>
    <cellStyle name="40% - Акцент3 9" xfId="1386"/>
    <cellStyle name="40% - Акцент3 9 2" xfId="1387"/>
    <cellStyle name="40% - Акцент3 9 2 2" xfId="1388"/>
    <cellStyle name="40% - Акцент3 9 3" xfId="1389"/>
    <cellStyle name="40% - Акцент3 9 4" xfId="1390"/>
    <cellStyle name="40% - Акцент3 9_46EE.2011(v1.0)" xfId="1391"/>
    <cellStyle name="40% - Акцент4 10" xfId="1392"/>
    <cellStyle name="40% - Акцент4 11" xfId="1393"/>
    <cellStyle name="40% - Акцент4 12" xfId="4358"/>
    <cellStyle name="40% - Акцент4 13" xfId="4359"/>
    <cellStyle name="40% - Акцент4 14" xfId="4360"/>
    <cellStyle name="40% - Акцент4 15" xfId="4361"/>
    <cellStyle name="40% - Акцент4 16" xfId="4362"/>
    <cellStyle name="40% - Акцент4 17" xfId="4363"/>
    <cellStyle name="40% - Акцент4 18" xfId="4364"/>
    <cellStyle name="40% - Акцент4 19" xfId="4365"/>
    <cellStyle name="40% - Акцент4 2" xfId="41"/>
    <cellStyle name="40% - Акцент4 2 2" xfId="1394"/>
    <cellStyle name="40% - Акцент4 2 3" xfId="1395"/>
    <cellStyle name="40% - Акцент4 2 4" xfId="4366"/>
    <cellStyle name="40% - Акцент4 2_46EE.2011(v1.0)" xfId="1396"/>
    <cellStyle name="40% - Акцент4 20" xfId="4367"/>
    <cellStyle name="40% - Акцент4 21" xfId="4368"/>
    <cellStyle name="40% - Акцент4 22" xfId="4369"/>
    <cellStyle name="40% - Акцент4 23" xfId="4370"/>
    <cellStyle name="40% - Акцент4 24" xfId="4371"/>
    <cellStyle name="40% - Акцент4 25" xfId="4372"/>
    <cellStyle name="40% - Акцент4 26" xfId="4373"/>
    <cellStyle name="40% - Акцент4 27" xfId="4374"/>
    <cellStyle name="40% - Акцент4 28" xfId="4375"/>
    <cellStyle name="40% - Акцент4 29" xfId="4376"/>
    <cellStyle name="40% - Акцент4 3" xfId="1397"/>
    <cellStyle name="40% - Акцент4 3 2" xfId="1398"/>
    <cellStyle name="40% - Акцент4 3 3" xfId="1399"/>
    <cellStyle name="40% - Акцент4 3 4" xfId="4377"/>
    <cellStyle name="40% - Акцент4 3_46EE.2011(v1.0)" xfId="1400"/>
    <cellStyle name="40% - Акцент4 30" xfId="4378"/>
    <cellStyle name="40% - Акцент4 31" xfId="4379"/>
    <cellStyle name="40% - Акцент4 32" xfId="4380"/>
    <cellStyle name="40% - Акцент4 33" xfId="4381"/>
    <cellStyle name="40% - Акцент4 34" xfId="4382"/>
    <cellStyle name="40% - Акцент4 35" xfId="4383"/>
    <cellStyle name="40% - Акцент4 4" xfId="1401"/>
    <cellStyle name="40% - Акцент4 4 2" xfId="1402"/>
    <cellStyle name="40% - Акцент4 4 3" xfId="1403"/>
    <cellStyle name="40% - Акцент4 4 4" xfId="4384"/>
    <cellStyle name="40% - Акцент4 4_46EE.2011(v1.0)" xfId="1404"/>
    <cellStyle name="40% - Акцент4 5" xfId="1405"/>
    <cellStyle name="40% - Акцент4 5 2" xfId="1406"/>
    <cellStyle name="40% - Акцент4 5 3" xfId="1407"/>
    <cellStyle name="40% - Акцент4 5 4" xfId="4385"/>
    <cellStyle name="40% - Акцент4 5_46EE.2011(v1.0)" xfId="1408"/>
    <cellStyle name="40% - Акцент4 6" xfId="1409"/>
    <cellStyle name="40% - Акцент4 6 2" xfId="1410"/>
    <cellStyle name="40% - Акцент4 6 3" xfId="1411"/>
    <cellStyle name="40% - Акцент4 6 4" xfId="4386"/>
    <cellStyle name="40% - Акцент4 6_46EE.2011(v1.0)" xfId="1412"/>
    <cellStyle name="40% - Акцент4 7" xfId="1413"/>
    <cellStyle name="40% - Акцент4 7 2" xfId="1414"/>
    <cellStyle name="40% - Акцент4 7 3" xfId="1415"/>
    <cellStyle name="40% - Акцент4 7 4" xfId="4387"/>
    <cellStyle name="40% - Акцент4 7_46EE.2011(v1.0)" xfId="1416"/>
    <cellStyle name="40% - Акцент4 8" xfId="1417"/>
    <cellStyle name="40% - Акцент4 8 2" xfId="1418"/>
    <cellStyle name="40% - Акцент4 8 3" xfId="1419"/>
    <cellStyle name="40% - Акцент4 8 4" xfId="4388"/>
    <cellStyle name="40% - Акцент4 8_46EE.2011(v1.0)" xfId="1420"/>
    <cellStyle name="40% - Акцент4 9" xfId="1421"/>
    <cellStyle name="40% - Акцент4 9 2" xfId="1422"/>
    <cellStyle name="40% - Акцент4 9 2 2" xfId="1423"/>
    <cellStyle name="40% - Акцент4 9 3" xfId="1424"/>
    <cellStyle name="40% - Акцент4 9 4" xfId="1425"/>
    <cellStyle name="40% - Акцент4 9_46EE.2011(v1.0)" xfId="1426"/>
    <cellStyle name="40% - Акцент5 10" xfId="1427"/>
    <cellStyle name="40% - Акцент5 11" xfId="1428"/>
    <cellStyle name="40% - Акцент5 12" xfId="4389"/>
    <cellStyle name="40% - Акцент5 13" xfId="4390"/>
    <cellStyle name="40% - Акцент5 14" xfId="4391"/>
    <cellStyle name="40% - Акцент5 15" xfId="4392"/>
    <cellStyle name="40% - Акцент5 16" xfId="4393"/>
    <cellStyle name="40% - Акцент5 17" xfId="4394"/>
    <cellStyle name="40% - Акцент5 18" xfId="4395"/>
    <cellStyle name="40% - Акцент5 19" xfId="4396"/>
    <cellStyle name="40% - Акцент5 2" xfId="42"/>
    <cellStyle name="40% - Акцент5 2 2" xfId="1429"/>
    <cellStyle name="40% - Акцент5 2 3" xfId="1430"/>
    <cellStyle name="40% - Акцент5 2 4" xfId="4397"/>
    <cellStyle name="40% - Акцент5 2_46EE.2011(v1.0)" xfId="1431"/>
    <cellStyle name="40% - Акцент5 20" xfId="4398"/>
    <cellStyle name="40% - Акцент5 21" xfId="4399"/>
    <cellStyle name="40% - Акцент5 22" xfId="4400"/>
    <cellStyle name="40% - Акцент5 23" xfId="4401"/>
    <cellStyle name="40% - Акцент5 24" xfId="4402"/>
    <cellStyle name="40% - Акцент5 25" xfId="4403"/>
    <cellStyle name="40% - Акцент5 26" xfId="4404"/>
    <cellStyle name="40% - Акцент5 27" xfId="4405"/>
    <cellStyle name="40% - Акцент5 28" xfId="4406"/>
    <cellStyle name="40% - Акцент5 29" xfId="4407"/>
    <cellStyle name="40% - Акцент5 3" xfId="1432"/>
    <cellStyle name="40% - Акцент5 3 2" xfId="1433"/>
    <cellStyle name="40% - Акцент5 3 3" xfId="1434"/>
    <cellStyle name="40% - Акцент5 3 4" xfId="4408"/>
    <cellStyle name="40% - Акцент5 3_46EE.2011(v1.0)" xfId="1435"/>
    <cellStyle name="40% - Акцент5 30" xfId="4409"/>
    <cellStyle name="40% - Акцент5 31" xfId="4410"/>
    <cellStyle name="40% - Акцент5 32" xfId="4411"/>
    <cellStyle name="40% - Акцент5 33" xfId="4412"/>
    <cellStyle name="40% - Акцент5 34" xfId="4413"/>
    <cellStyle name="40% - Акцент5 35" xfId="4414"/>
    <cellStyle name="40% - Акцент5 4" xfId="1436"/>
    <cellStyle name="40% - Акцент5 4 2" xfId="1437"/>
    <cellStyle name="40% - Акцент5 4 3" xfId="1438"/>
    <cellStyle name="40% - Акцент5 4 4" xfId="4415"/>
    <cellStyle name="40% - Акцент5 4_46EE.2011(v1.0)" xfId="1439"/>
    <cellStyle name="40% - Акцент5 5" xfId="1440"/>
    <cellStyle name="40% - Акцент5 5 2" xfId="1441"/>
    <cellStyle name="40% - Акцент5 5 3" xfId="1442"/>
    <cellStyle name="40% - Акцент5 5 4" xfId="4416"/>
    <cellStyle name="40% - Акцент5 5_46EE.2011(v1.0)" xfId="1443"/>
    <cellStyle name="40% - Акцент5 6" xfId="1444"/>
    <cellStyle name="40% - Акцент5 6 2" xfId="1445"/>
    <cellStyle name="40% - Акцент5 6 3" xfId="1446"/>
    <cellStyle name="40% - Акцент5 6 4" xfId="4417"/>
    <cellStyle name="40% - Акцент5 6_46EE.2011(v1.0)" xfId="1447"/>
    <cellStyle name="40% - Акцент5 7" xfId="1448"/>
    <cellStyle name="40% - Акцент5 7 2" xfId="1449"/>
    <cellStyle name="40% - Акцент5 7 3" xfId="1450"/>
    <cellStyle name="40% - Акцент5 7 4" xfId="4418"/>
    <cellStyle name="40% - Акцент5 7_46EE.2011(v1.0)" xfId="1451"/>
    <cellStyle name="40% - Акцент5 8" xfId="1452"/>
    <cellStyle name="40% - Акцент5 8 2" xfId="1453"/>
    <cellStyle name="40% - Акцент5 8 3" xfId="1454"/>
    <cellStyle name="40% - Акцент5 8 4" xfId="4419"/>
    <cellStyle name="40% - Акцент5 8_46EE.2011(v1.0)" xfId="1455"/>
    <cellStyle name="40% - Акцент5 9" xfId="1456"/>
    <cellStyle name="40% - Акцент5 9 2" xfId="1457"/>
    <cellStyle name="40% - Акцент5 9 2 2" xfId="1458"/>
    <cellStyle name="40% - Акцент5 9 3" xfId="1459"/>
    <cellStyle name="40% - Акцент5 9 4" xfId="1460"/>
    <cellStyle name="40% - Акцент5 9_46EE.2011(v1.0)" xfId="1461"/>
    <cellStyle name="40% - Акцент6 10" xfId="1462"/>
    <cellStyle name="40% - Акцент6 11" xfId="1463"/>
    <cellStyle name="40% - Акцент6 12" xfId="4420"/>
    <cellStyle name="40% - Акцент6 13" xfId="4421"/>
    <cellStyle name="40% - Акцент6 14" xfId="4422"/>
    <cellStyle name="40% - Акцент6 15" xfId="4423"/>
    <cellStyle name="40% - Акцент6 16" xfId="4424"/>
    <cellStyle name="40% - Акцент6 17" xfId="4425"/>
    <cellStyle name="40% - Акцент6 18" xfId="4426"/>
    <cellStyle name="40% - Акцент6 19" xfId="4427"/>
    <cellStyle name="40% - Акцент6 2" xfId="43"/>
    <cellStyle name="40% - Акцент6 2 2" xfId="1464"/>
    <cellStyle name="40% - Акцент6 2 3" xfId="1465"/>
    <cellStyle name="40% - Акцент6 2 4" xfId="4428"/>
    <cellStyle name="40% - Акцент6 2_46EE.2011(v1.0)" xfId="1466"/>
    <cellStyle name="40% - Акцент6 20" xfId="4429"/>
    <cellStyle name="40% - Акцент6 21" xfId="4430"/>
    <cellStyle name="40% - Акцент6 22" xfId="4431"/>
    <cellStyle name="40% - Акцент6 23" xfId="4432"/>
    <cellStyle name="40% - Акцент6 24" xfId="4433"/>
    <cellStyle name="40% - Акцент6 25" xfId="4434"/>
    <cellStyle name="40% - Акцент6 26" xfId="4435"/>
    <cellStyle name="40% - Акцент6 27" xfId="4436"/>
    <cellStyle name="40% - Акцент6 28" xfId="4437"/>
    <cellStyle name="40% - Акцент6 29" xfId="4438"/>
    <cellStyle name="40% - Акцент6 3" xfId="1467"/>
    <cellStyle name="40% - Акцент6 3 2" xfId="1468"/>
    <cellStyle name="40% - Акцент6 3 3" xfId="1469"/>
    <cellStyle name="40% - Акцент6 3 4" xfId="4439"/>
    <cellStyle name="40% - Акцент6 3_46EE.2011(v1.0)" xfId="1470"/>
    <cellStyle name="40% - Акцент6 30" xfId="4440"/>
    <cellStyle name="40% - Акцент6 31" xfId="4441"/>
    <cellStyle name="40% - Акцент6 32" xfId="4442"/>
    <cellStyle name="40% - Акцент6 33" xfId="4443"/>
    <cellStyle name="40% - Акцент6 34" xfId="4444"/>
    <cellStyle name="40% - Акцент6 35" xfId="4445"/>
    <cellStyle name="40% - Акцент6 4" xfId="1471"/>
    <cellStyle name="40% - Акцент6 4 2" xfId="1472"/>
    <cellStyle name="40% - Акцент6 4 3" xfId="1473"/>
    <cellStyle name="40% - Акцент6 4 4" xfId="4446"/>
    <cellStyle name="40% - Акцент6 4_46EE.2011(v1.0)" xfId="1474"/>
    <cellStyle name="40% - Акцент6 5" xfId="1475"/>
    <cellStyle name="40% - Акцент6 5 2" xfId="1476"/>
    <cellStyle name="40% - Акцент6 5 3" xfId="1477"/>
    <cellStyle name="40% - Акцент6 5 4" xfId="4447"/>
    <cellStyle name="40% - Акцент6 5_46EE.2011(v1.0)" xfId="1478"/>
    <cellStyle name="40% - Акцент6 6" xfId="1479"/>
    <cellStyle name="40% - Акцент6 6 2" xfId="1480"/>
    <cellStyle name="40% - Акцент6 6 3" xfId="1481"/>
    <cellStyle name="40% - Акцент6 6 4" xfId="4448"/>
    <cellStyle name="40% - Акцент6 6_46EE.2011(v1.0)" xfId="1482"/>
    <cellStyle name="40% - Акцент6 7" xfId="1483"/>
    <cellStyle name="40% - Акцент6 7 2" xfId="1484"/>
    <cellStyle name="40% - Акцент6 7 3" xfId="1485"/>
    <cellStyle name="40% - Акцент6 7 4" xfId="4449"/>
    <cellStyle name="40% - Акцент6 7_46EE.2011(v1.0)" xfId="1486"/>
    <cellStyle name="40% - Акцент6 8" xfId="1487"/>
    <cellStyle name="40% - Акцент6 8 2" xfId="1488"/>
    <cellStyle name="40% - Акцент6 8 3" xfId="1489"/>
    <cellStyle name="40% - Акцент6 8 4" xfId="4450"/>
    <cellStyle name="40% - Акцент6 8_46EE.2011(v1.0)" xfId="1490"/>
    <cellStyle name="40% - Акцент6 9" xfId="1491"/>
    <cellStyle name="40% - Акцент6 9 2" xfId="1492"/>
    <cellStyle name="40% - Акцент6 9 2 2" xfId="1493"/>
    <cellStyle name="40% - Акцент6 9 3" xfId="1494"/>
    <cellStyle name="40% - Акцент6 9 4" xfId="1495"/>
    <cellStyle name="40% - Акцент6 9_46EE.2011(v1.0)" xfId="1496"/>
    <cellStyle name="50%" xfId="1497"/>
    <cellStyle name="60% - Accent1" xfId="234"/>
    <cellStyle name="60% - Accent1 2" xfId="1498"/>
    <cellStyle name="60% - Accent2" xfId="235"/>
    <cellStyle name="60% - Accent2 2" xfId="1499"/>
    <cellStyle name="60% - Accent3" xfId="236"/>
    <cellStyle name="60% - Accent3 2" xfId="1500"/>
    <cellStyle name="60% - Accent4" xfId="237"/>
    <cellStyle name="60% - Accent4 2" xfId="1501"/>
    <cellStyle name="60% - Accent5" xfId="238"/>
    <cellStyle name="60% - Accent5 2" xfId="1502"/>
    <cellStyle name="60% - Accent6" xfId="239"/>
    <cellStyle name="60% - Accent6 2" xfId="1503"/>
    <cellStyle name="60% - Акцент1 10" xfId="1504"/>
    <cellStyle name="60% - Акцент1 11" xfId="1505"/>
    <cellStyle name="60% - Акцент1 12" xfId="4451"/>
    <cellStyle name="60% - Акцент1 13" xfId="4452"/>
    <cellStyle name="60% - Акцент1 14" xfId="4453"/>
    <cellStyle name="60% - Акцент1 15" xfId="4454"/>
    <cellStyle name="60% - Акцент1 16" xfId="4455"/>
    <cellStyle name="60% - Акцент1 17" xfId="4456"/>
    <cellStyle name="60% - Акцент1 18" xfId="4457"/>
    <cellStyle name="60% - Акцент1 19" xfId="4458"/>
    <cellStyle name="60% - Акцент1 2" xfId="44"/>
    <cellStyle name="60% - Акцент1 2 2" xfId="1506"/>
    <cellStyle name="60% - Акцент1 2 3" xfId="1507"/>
    <cellStyle name="60% - Акцент1 20" xfId="4459"/>
    <cellStyle name="60% - Акцент1 21" xfId="4460"/>
    <cellStyle name="60% - Акцент1 22" xfId="4461"/>
    <cellStyle name="60% - Акцент1 23" xfId="4462"/>
    <cellStyle name="60% - Акцент1 24" xfId="4463"/>
    <cellStyle name="60% - Акцент1 25" xfId="4464"/>
    <cellStyle name="60% - Акцент1 26" xfId="4465"/>
    <cellStyle name="60% - Акцент1 27" xfId="4466"/>
    <cellStyle name="60% - Акцент1 28" xfId="4467"/>
    <cellStyle name="60% - Акцент1 29" xfId="4468"/>
    <cellStyle name="60% - Акцент1 3" xfId="1508"/>
    <cellStyle name="60% - Акцент1 3 2" xfId="1509"/>
    <cellStyle name="60% - Акцент1 3 3" xfId="4469"/>
    <cellStyle name="60% - Акцент1 3 4" xfId="4470"/>
    <cellStyle name="60% - Акцент1 30" xfId="4471"/>
    <cellStyle name="60% - Акцент1 31" xfId="4472"/>
    <cellStyle name="60% - Акцент1 32" xfId="4473"/>
    <cellStyle name="60% - Акцент1 33" xfId="4474"/>
    <cellStyle name="60% - Акцент1 34" xfId="4475"/>
    <cellStyle name="60% - Акцент1 4" xfId="1510"/>
    <cellStyle name="60% - Акцент1 4 2" xfId="1511"/>
    <cellStyle name="60% - Акцент1 4 3" xfId="4476"/>
    <cellStyle name="60% - Акцент1 5" xfId="1512"/>
    <cellStyle name="60% - Акцент1 5 2" xfId="1513"/>
    <cellStyle name="60% - Акцент1 5 3" xfId="4477"/>
    <cellStyle name="60% - Акцент1 6" xfId="1514"/>
    <cellStyle name="60% - Акцент1 6 2" xfId="1515"/>
    <cellStyle name="60% - Акцент1 6 3" xfId="4478"/>
    <cellStyle name="60% - Акцент1 7" xfId="1516"/>
    <cellStyle name="60% - Акцент1 7 2" xfId="1517"/>
    <cellStyle name="60% - Акцент1 7 3" xfId="4479"/>
    <cellStyle name="60% - Акцент1 8" xfId="1518"/>
    <cellStyle name="60% - Акцент1 8 2" xfId="1519"/>
    <cellStyle name="60% - Акцент1 8 2 2" xfId="1520"/>
    <cellStyle name="60% - Акцент1 8 3" xfId="4480"/>
    <cellStyle name="60% - Акцент1 9" xfId="1521"/>
    <cellStyle name="60% - Акцент1 9 2" xfId="1522"/>
    <cellStyle name="60% - Акцент1 9 2 2" xfId="1523"/>
    <cellStyle name="60% - Акцент1 9 3" xfId="1524"/>
    <cellStyle name="60% - Акцент2 10" xfId="1525"/>
    <cellStyle name="60% - Акцент2 11" xfId="1526"/>
    <cellStyle name="60% - Акцент2 12" xfId="4481"/>
    <cellStyle name="60% - Акцент2 13" xfId="4482"/>
    <cellStyle name="60% - Акцент2 14" xfId="4483"/>
    <cellStyle name="60% - Акцент2 15" xfId="4484"/>
    <cellStyle name="60% - Акцент2 16" xfId="4485"/>
    <cellStyle name="60% - Акцент2 17" xfId="4486"/>
    <cellStyle name="60% - Акцент2 18" xfId="4487"/>
    <cellStyle name="60% - Акцент2 19" xfId="4488"/>
    <cellStyle name="60% - Акцент2 2" xfId="45"/>
    <cellStyle name="60% - Акцент2 2 2" xfId="1527"/>
    <cellStyle name="60% - Акцент2 2 3" xfId="1528"/>
    <cellStyle name="60% - Акцент2 20" xfId="4489"/>
    <cellStyle name="60% - Акцент2 21" xfId="4490"/>
    <cellStyle name="60% - Акцент2 22" xfId="4491"/>
    <cellStyle name="60% - Акцент2 23" xfId="4492"/>
    <cellStyle name="60% - Акцент2 24" xfId="4493"/>
    <cellStyle name="60% - Акцент2 25" xfId="4494"/>
    <cellStyle name="60% - Акцент2 26" xfId="4495"/>
    <cellStyle name="60% - Акцент2 27" xfId="4496"/>
    <cellStyle name="60% - Акцент2 28" xfId="4497"/>
    <cellStyle name="60% - Акцент2 29" xfId="4498"/>
    <cellStyle name="60% - Акцент2 3" xfId="1529"/>
    <cellStyle name="60% - Акцент2 3 2" xfId="1530"/>
    <cellStyle name="60% - Акцент2 3 3" xfId="4499"/>
    <cellStyle name="60% - Акцент2 3 4" xfId="4500"/>
    <cellStyle name="60% - Акцент2 30" xfId="4501"/>
    <cellStyle name="60% - Акцент2 31" xfId="4502"/>
    <cellStyle name="60% - Акцент2 32" xfId="4503"/>
    <cellStyle name="60% - Акцент2 33" xfId="4504"/>
    <cellStyle name="60% - Акцент2 34" xfId="4505"/>
    <cellStyle name="60% - Акцент2 4" xfId="1531"/>
    <cellStyle name="60% - Акцент2 4 2" xfId="1532"/>
    <cellStyle name="60% - Акцент2 4 3" xfId="4506"/>
    <cellStyle name="60% - Акцент2 5" xfId="1533"/>
    <cellStyle name="60% - Акцент2 5 2" xfId="1534"/>
    <cellStyle name="60% - Акцент2 5 3" xfId="4507"/>
    <cellStyle name="60% - Акцент2 6" xfId="1535"/>
    <cellStyle name="60% - Акцент2 6 2" xfId="1536"/>
    <cellStyle name="60% - Акцент2 6 3" xfId="4508"/>
    <cellStyle name="60% - Акцент2 7" xfId="1537"/>
    <cellStyle name="60% - Акцент2 7 2" xfId="1538"/>
    <cellStyle name="60% - Акцент2 7 3" xfId="4509"/>
    <cellStyle name="60% - Акцент2 8" xfId="1539"/>
    <cellStyle name="60% - Акцент2 8 2" xfId="1540"/>
    <cellStyle name="60% - Акцент2 8 2 2" xfId="1541"/>
    <cellStyle name="60% - Акцент2 8 3" xfId="4510"/>
    <cellStyle name="60% - Акцент2 9" xfId="1542"/>
    <cellStyle name="60% - Акцент2 9 2" xfId="1543"/>
    <cellStyle name="60% - Акцент2 9 2 2" xfId="1544"/>
    <cellStyle name="60% - Акцент2 9 3" xfId="1545"/>
    <cellStyle name="60% - Акцент3 10" xfId="1546"/>
    <cellStyle name="60% - Акцент3 11" xfId="1547"/>
    <cellStyle name="60% - Акцент3 12" xfId="4511"/>
    <cellStyle name="60% - Акцент3 13" xfId="4512"/>
    <cellStyle name="60% - Акцент3 14" xfId="4513"/>
    <cellStyle name="60% - Акцент3 15" xfId="4514"/>
    <cellStyle name="60% - Акцент3 16" xfId="4515"/>
    <cellStyle name="60% - Акцент3 17" xfId="4516"/>
    <cellStyle name="60% - Акцент3 18" xfId="4517"/>
    <cellStyle name="60% - Акцент3 19" xfId="4518"/>
    <cellStyle name="60% - Акцент3 2" xfId="46"/>
    <cellStyle name="60% - Акцент3 2 2" xfId="1548"/>
    <cellStyle name="60% - Акцент3 2 3" xfId="1549"/>
    <cellStyle name="60% - Акцент3 20" xfId="4519"/>
    <cellStyle name="60% - Акцент3 21" xfId="4520"/>
    <cellStyle name="60% - Акцент3 22" xfId="4521"/>
    <cellStyle name="60% - Акцент3 23" xfId="4522"/>
    <cellStyle name="60% - Акцент3 24" xfId="4523"/>
    <cellStyle name="60% - Акцент3 25" xfId="4524"/>
    <cellStyle name="60% - Акцент3 26" xfId="4525"/>
    <cellStyle name="60% - Акцент3 27" xfId="4526"/>
    <cellStyle name="60% - Акцент3 28" xfId="4527"/>
    <cellStyle name="60% - Акцент3 29" xfId="4528"/>
    <cellStyle name="60% - Акцент3 3" xfId="1550"/>
    <cellStyle name="60% - Акцент3 3 2" xfId="1551"/>
    <cellStyle name="60% - Акцент3 3 3" xfId="4529"/>
    <cellStyle name="60% - Акцент3 3 4" xfId="4530"/>
    <cellStyle name="60% - Акцент3 30" xfId="4531"/>
    <cellStyle name="60% - Акцент3 31" xfId="4532"/>
    <cellStyle name="60% - Акцент3 32" xfId="4533"/>
    <cellStyle name="60% - Акцент3 33" xfId="4534"/>
    <cellStyle name="60% - Акцент3 34" xfId="4535"/>
    <cellStyle name="60% - Акцент3 4" xfId="1552"/>
    <cellStyle name="60% - Акцент3 4 2" xfId="1553"/>
    <cellStyle name="60% - Акцент3 4 3" xfId="4536"/>
    <cellStyle name="60% - Акцент3 5" xfId="1554"/>
    <cellStyle name="60% - Акцент3 5 2" xfId="1555"/>
    <cellStyle name="60% - Акцент3 5 3" xfId="4537"/>
    <cellStyle name="60% - Акцент3 6" xfId="1556"/>
    <cellStyle name="60% - Акцент3 6 2" xfId="1557"/>
    <cellStyle name="60% - Акцент3 6 3" xfId="4538"/>
    <cellStyle name="60% - Акцент3 7" xfId="1558"/>
    <cellStyle name="60% - Акцент3 7 2" xfId="1559"/>
    <cellStyle name="60% - Акцент3 7 3" xfId="4539"/>
    <cellStyle name="60% - Акцент3 8" xfId="1560"/>
    <cellStyle name="60% - Акцент3 8 2" xfId="1561"/>
    <cellStyle name="60% - Акцент3 8 2 2" xfId="1562"/>
    <cellStyle name="60% - Акцент3 8 3" xfId="4540"/>
    <cellStyle name="60% - Акцент3 9" xfId="1563"/>
    <cellStyle name="60% - Акцент3 9 2" xfId="1564"/>
    <cellStyle name="60% - Акцент3 9 2 2" xfId="1565"/>
    <cellStyle name="60% - Акцент3 9 3" xfId="1566"/>
    <cellStyle name="60% - Акцент4 10" xfId="1567"/>
    <cellStyle name="60% - Акцент4 11" xfId="1568"/>
    <cellStyle name="60% - Акцент4 12" xfId="4541"/>
    <cellStyle name="60% - Акцент4 13" xfId="4542"/>
    <cellStyle name="60% - Акцент4 14" xfId="4543"/>
    <cellStyle name="60% - Акцент4 15" xfId="4544"/>
    <cellStyle name="60% - Акцент4 16" xfId="4545"/>
    <cellStyle name="60% - Акцент4 17" xfId="4546"/>
    <cellStyle name="60% - Акцент4 18" xfId="4547"/>
    <cellStyle name="60% - Акцент4 19" xfId="4548"/>
    <cellStyle name="60% - Акцент4 2" xfId="47"/>
    <cellStyle name="60% - Акцент4 2 2" xfId="1569"/>
    <cellStyle name="60% - Акцент4 2 3" xfId="1570"/>
    <cellStyle name="60% - Акцент4 20" xfId="4549"/>
    <cellStyle name="60% - Акцент4 21" xfId="4550"/>
    <cellStyle name="60% - Акцент4 22" xfId="4551"/>
    <cellStyle name="60% - Акцент4 23" xfId="4552"/>
    <cellStyle name="60% - Акцент4 24" xfId="4553"/>
    <cellStyle name="60% - Акцент4 25" xfId="4554"/>
    <cellStyle name="60% - Акцент4 26" xfId="4555"/>
    <cellStyle name="60% - Акцент4 27" xfId="4556"/>
    <cellStyle name="60% - Акцент4 28" xfId="4557"/>
    <cellStyle name="60% - Акцент4 29" xfId="4558"/>
    <cellStyle name="60% - Акцент4 3" xfId="1571"/>
    <cellStyle name="60% - Акцент4 3 2" xfId="1572"/>
    <cellStyle name="60% - Акцент4 3 3" xfId="4559"/>
    <cellStyle name="60% - Акцент4 3 4" xfId="4560"/>
    <cellStyle name="60% - Акцент4 30" xfId="4561"/>
    <cellStyle name="60% - Акцент4 31" xfId="4562"/>
    <cellStyle name="60% - Акцент4 32" xfId="4563"/>
    <cellStyle name="60% - Акцент4 33" xfId="4564"/>
    <cellStyle name="60% - Акцент4 34" xfId="4565"/>
    <cellStyle name="60% - Акцент4 4" xfId="1573"/>
    <cellStyle name="60% - Акцент4 4 2" xfId="1574"/>
    <cellStyle name="60% - Акцент4 4 3" xfId="4566"/>
    <cellStyle name="60% - Акцент4 5" xfId="1575"/>
    <cellStyle name="60% - Акцент4 5 2" xfId="1576"/>
    <cellStyle name="60% - Акцент4 5 3" xfId="4567"/>
    <cellStyle name="60% - Акцент4 6" xfId="1577"/>
    <cellStyle name="60% - Акцент4 6 2" xfId="1578"/>
    <cellStyle name="60% - Акцент4 6 3" xfId="4568"/>
    <cellStyle name="60% - Акцент4 7" xfId="1579"/>
    <cellStyle name="60% - Акцент4 7 2" xfId="1580"/>
    <cellStyle name="60% - Акцент4 7 3" xfId="4569"/>
    <cellStyle name="60% - Акцент4 8" xfId="1581"/>
    <cellStyle name="60% - Акцент4 8 2" xfId="1582"/>
    <cellStyle name="60% - Акцент4 8 2 2" xfId="1583"/>
    <cellStyle name="60% - Акцент4 8 3" xfId="4570"/>
    <cellStyle name="60% - Акцент4 9" xfId="1584"/>
    <cellStyle name="60% - Акцент4 9 2" xfId="1585"/>
    <cellStyle name="60% - Акцент4 9 2 2" xfId="1586"/>
    <cellStyle name="60% - Акцент4 9 3" xfId="1587"/>
    <cellStyle name="60% - Акцент5 10" xfId="1588"/>
    <cellStyle name="60% - Акцент5 11" xfId="1589"/>
    <cellStyle name="60% - Акцент5 12" xfId="4571"/>
    <cellStyle name="60% - Акцент5 13" xfId="4572"/>
    <cellStyle name="60% - Акцент5 14" xfId="4573"/>
    <cellStyle name="60% - Акцент5 15" xfId="4574"/>
    <cellStyle name="60% - Акцент5 16" xfId="4575"/>
    <cellStyle name="60% - Акцент5 17" xfId="4576"/>
    <cellStyle name="60% - Акцент5 18" xfId="4577"/>
    <cellStyle name="60% - Акцент5 19" xfId="4578"/>
    <cellStyle name="60% - Акцент5 2" xfId="48"/>
    <cellStyle name="60% - Акцент5 2 2" xfId="1590"/>
    <cellStyle name="60% - Акцент5 2 3" xfId="1591"/>
    <cellStyle name="60% - Акцент5 20" xfId="4579"/>
    <cellStyle name="60% - Акцент5 21" xfId="4580"/>
    <cellStyle name="60% - Акцент5 22" xfId="4581"/>
    <cellStyle name="60% - Акцент5 23" xfId="4582"/>
    <cellStyle name="60% - Акцент5 24" xfId="4583"/>
    <cellStyle name="60% - Акцент5 25" xfId="4584"/>
    <cellStyle name="60% - Акцент5 26" xfId="4585"/>
    <cellStyle name="60% - Акцент5 27" xfId="4586"/>
    <cellStyle name="60% - Акцент5 28" xfId="4587"/>
    <cellStyle name="60% - Акцент5 29" xfId="4588"/>
    <cellStyle name="60% - Акцент5 3" xfId="1592"/>
    <cellStyle name="60% - Акцент5 3 2" xfId="1593"/>
    <cellStyle name="60% - Акцент5 3 3" xfId="4589"/>
    <cellStyle name="60% - Акцент5 3 4" xfId="4590"/>
    <cellStyle name="60% - Акцент5 30" xfId="4591"/>
    <cellStyle name="60% - Акцент5 31" xfId="4592"/>
    <cellStyle name="60% - Акцент5 32" xfId="4593"/>
    <cellStyle name="60% - Акцент5 33" xfId="4594"/>
    <cellStyle name="60% - Акцент5 34" xfId="4595"/>
    <cellStyle name="60% - Акцент5 4" xfId="1594"/>
    <cellStyle name="60% - Акцент5 4 2" xfId="1595"/>
    <cellStyle name="60% - Акцент5 4 3" xfId="4596"/>
    <cellStyle name="60% - Акцент5 5" xfId="1596"/>
    <cellStyle name="60% - Акцент5 5 2" xfId="1597"/>
    <cellStyle name="60% - Акцент5 5 3" xfId="4597"/>
    <cellStyle name="60% - Акцент5 6" xfId="1598"/>
    <cellStyle name="60% - Акцент5 6 2" xfId="1599"/>
    <cellStyle name="60% - Акцент5 6 3" xfId="4598"/>
    <cellStyle name="60% - Акцент5 7" xfId="1600"/>
    <cellStyle name="60% - Акцент5 7 2" xfId="1601"/>
    <cellStyle name="60% - Акцент5 7 3" xfId="4599"/>
    <cellStyle name="60% - Акцент5 8" xfId="1602"/>
    <cellStyle name="60% - Акцент5 8 2" xfId="1603"/>
    <cellStyle name="60% - Акцент5 8 2 2" xfId="1604"/>
    <cellStyle name="60% - Акцент5 8 3" xfId="4600"/>
    <cellStyle name="60% - Акцент5 9" xfId="1605"/>
    <cellStyle name="60% - Акцент5 9 2" xfId="1606"/>
    <cellStyle name="60% - Акцент5 9 2 2" xfId="1607"/>
    <cellStyle name="60% - Акцент5 9 3" xfId="1608"/>
    <cellStyle name="60% - Акцент6 10" xfId="1609"/>
    <cellStyle name="60% - Акцент6 11" xfId="1610"/>
    <cellStyle name="60% - Акцент6 12" xfId="4601"/>
    <cellStyle name="60% - Акцент6 13" xfId="4602"/>
    <cellStyle name="60% - Акцент6 14" xfId="4603"/>
    <cellStyle name="60% - Акцент6 15" xfId="4604"/>
    <cellStyle name="60% - Акцент6 16" xfId="4605"/>
    <cellStyle name="60% - Акцент6 17" xfId="4606"/>
    <cellStyle name="60% - Акцент6 18" xfId="4607"/>
    <cellStyle name="60% - Акцент6 19" xfId="4608"/>
    <cellStyle name="60% - Акцент6 2" xfId="49"/>
    <cellStyle name="60% - Акцент6 2 2" xfId="1611"/>
    <cellStyle name="60% - Акцент6 2 3" xfId="1612"/>
    <cellStyle name="60% - Акцент6 20" xfId="4609"/>
    <cellStyle name="60% - Акцент6 21" xfId="4610"/>
    <cellStyle name="60% - Акцент6 22" xfId="4611"/>
    <cellStyle name="60% - Акцент6 23" xfId="4612"/>
    <cellStyle name="60% - Акцент6 24" xfId="4613"/>
    <cellStyle name="60% - Акцент6 25" xfId="4614"/>
    <cellStyle name="60% - Акцент6 26" xfId="4615"/>
    <cellStyle name="60% - Акцент6 27" xfId="4616"/>
    <cellStyle name="60% - Акцент6 28" xfId="4617"/>
    <cellStyle name="60% - Акцент6 29" xfId="4618"/>
    <cellStyle name="60% - Акцент6 3" xfId="1613"/>
    <cellStyle name="60% - Акцент6 3 2" xfId="1614"/>
    <cellStyle name="60% - Акцент6 3 3" xfId="4619"/>
    <cellStyle name="60% - Акцент6 3 4" xfId="4620"/>
    <cellStyle name="60% - Акцент6 30" xfId="4621"/>
    <cellStyle name="60% - Акцент6 31" xfId="4622"/>
    <cellStyle name="60% - Акцент6 32" xfId="4623"/>
    <cellStyle name="60% - Акцент6 33" xfId="4624"/>
    <cellStyle name="60% - Акцент6 34" xfId="4625"/>
    <cellStyle name="60% - Акцент6 4" xfId="1615"/>
    <cellStyle name="60% - Акцент6 4 2" xfId="1616"/>
    <cellStyle name="60% - Акцент6 4 3" xfId="4626"/>
    <cellStyle name="60% - Акцент6 5" xfId="1617"/>
    <cellStyle name="60% - Акцент6 5 2" xfId="1618"/>
    <cellStyle name="60% - Акцент6 5 3" xfId="4627"/>
    <cellStyle name="60% - Акцент6 6" xfId="1619"/>
    <cellStyle name="60% - Акцент6 6 2" xfId="1620"/>
    <cellStyle name="60% - Акцент6 6 3" xfId="4628"/>
    <cellStyle name="60% - Акцент6 7" xfId="1621"/>
    <cellStyle name="60% - Акцент6 7 2" xfId="1622"/>
    <cellStyle name="60% - Акцент6 7 3" xfId="4629"/>
    <cellStyle name="60% - Акцент6 8" xfId="1623"/>
    <cellStyle name="60% - Акцент6 8 2" xfId="1624"/>
    <cellStyle name="60% - Акцент6 8 2 2" xfId="1625"/>
    <cellStyle name="60% - Акцент6 8 3" xfId="4630"/>
    <cellStyle name="60% - Акцент6 9" xfId="1626"/>
    <cellStyle name="60% - Акцент6 9 2" xfId="1627"/>
    <cellStyle name="60% - Акцент6 9 2 2" xfId="1628"/>
    <cellStyle name="60% - Акцент6 9 3" xfId="1629"/>
    <cellStyle name="6Code" xfId="4631"/>
    <cellStyle name="75%" xfId="1630"/>
    <cellStyle name="8pt" xfId="4632"/>
    <cellStyle name="Aaia?iue [0]_?anoiau" xfId="4633"/>
    <cellStyle name="Aaia?iue_?anoiau" xfId="4634"/>
    <cellStyle name="Accent1" xfId="240"/>
    <cellStyle name="Accent1 - 20%" xfId="1631"/>
    <cellStyle name="Accent1 - 20% 2" xfId="1632"/>
    <cellStyle name="Accent1 - 20% 3" xfId="1633"/>
    <cellStyle name="Accent1 - 20% 4" xfId="1634"/>
    <cellStyle name="Accent1 - 20% 5" xfId="1635"/>
    <cellStyle name="Accent1 - 20% 6" xfId="1636"/>
    <cellStyle name="Accent1 - 20% 7" xfId="1637"/>
    <cellStyle name="Accent1 - 40%" xfId="1638"/>
    <cellStyle name="Accent1 - 40% 2" xfId="1639"/>
    <cellStyle name="Accent1 - 40% 3" xfId="1640"/>
    <cellStyle name="Accent1 - 40% 4" xfId="1641"/>
    <cellStyle name="Accent1 - 40% 5" xfId="1642"/>
    <cellStyle name="Accent1 - 40% 6" xfId="1643"/>
    <cellStyle name="Accent1 - 40% 7" xfId="1644"/>
    <cellStyle name="Accent1 - 60%" xfId="1645"/>
    <cellStyle name="Accent1 - 60% 2" xfId="1646"/>
    <cellStyle name="Accent1 - 60% 3" xfId="1647"/>
    <cellStyle name="Accent1 - 60% 4" xfId="1648"/>
    <cellStyle name="Accent1 - 60% 5" xfId="1649"/>
    <cellStyle name="Accent1 - 60% 6" xfId="1650"/>
    <cellStyle name="Accent1 - 60% 7" xfId="1651"/>
    <cellStyle name="Accent1 2" xfId="1652"/>
    <cellStyle name="Accent1_акции по годам 2009-2012" xfId="1653"/>
    <cellStyle name="Accent2" xfId="241"/>
    <cellStyle name="Accent2 - 20%" xfId="1654"/>
    <cellStyle name="Accent2 - 20% 2" xfId="1655"/>
    <cellStyle name="Accent2 - 20% 3" xfId="1656"/>
    <cellStyle name="Accent2 - 20% 4" xfId="1657"/>
    <cellStyle name="Accent2 - 20% 5" xfId="1658"/>
    <cellStyle name="Accent2 - 20% 6" xfId="1659"/>
    <cellStyle name="Accent2 - 20% 7" xfId="1660"/>
    <cellStyle name="Accent2 - 40%" xfId="1661"/>
    <cellStyle name="Accent2 - 40% 2" xfId="1662"/>
    <cellStyle name="Accent2 - 40% 3" xfId="1663"/>
    <cellStyle name="Accent2 - 40% 4" xfId="1664"/>
    <cellStyle name="Accent2 - 40% 5" xfId="1665"/>
    <cellStyle name="Accent2 - 40% 6" xfId="1666"/>
    <cellStyle name="Accent2 - 40% 7" xfId="1667"/>
    <cellStyle name="Accent2 - 60%" xfId="1668"/>
    <cellStyle name="Accent2 - 60% 2" xfId="1669"/>
    <cellStyle name="Accent2 - 60% 3" xfId="1670"/>
    <cellStyle name="Accent2 - 60% 4" xfId="1671"/>
    <cellStyle name="Accent2 - 60% 5" xfId="1672"/>
    <cellStyle name="Accent2 - 60% 6" xfId="1673"/>
    <cellStyle name="Accent2 - 60% 7" xfId="1674"/>
    <cellStyle name="Accent2 2" xfId="1675"/>
    <cellStyle name="Accent2_акции по годам 2009-2012" xfId="1676"/>
    <cellStyle name="Accent3" xfId="242"/>
    <cellStyle name="Accent3 - 20%" xfId="1677"/>
    <cellStyle name="Accent3 - 20% 2" xfId="1678"/>
    <cellStyle name="Accent3 - 20% 3" xfId="1679"/>
    <cellStyle name="Accent3 - 20% 4" xfId="1680"/>
    <cellStyle name="Accent3 - 20% 5" xfId="1681"/>
    <cellStyle name="Accent3 - 20% 6" xfId="1682"/>
    <cellStyle name="Accent3 - 20% 7" xfId="1683"/>
    <cellStyle name="Accent3 - 40%" xfId="1684"/>
    <cellStyle name="Accent3 - 40% 2" xfId="1685"/>
    <cellStyle name="Accent3 - 40% 3" xfId="1686"/>
    <cellStyle name="Accent3 - 40% 4" xfId="1687"/>
    <cellStyle name="Accent3 - 40% 5" xfId="1688"/>
    <cellStyle name="Accent3 - 40% 6" xfId="1689"/>
    <cellStyle name="Accent3 - 40% 7" xfId="1690"/>
    <cellStyle name="Accent3 - 60%" xfId="1691"/>
    <cellStyle name="Accent3 - 60% 2" xfId="1692"/>
    <cellStyle name="Accent3 - 60% 3" xfId="1693"/>
    <cellStyle name="Accent3 - 60% 4" xfId="1694"/>
    <cellStyle name="Accent3 - 60% 5" xfId="1695"/>
    <cellStyle name="Accent3 - 60% 6" xfId="1696"/>
    <cellStyle name="Accent3 - 60% 7" xfId="1697"/>
    <cellStyle name="Accent3 2" xfId="1698"/>
    <cellStyle name="Accent3_7-р" xfId="1699"/>
    <cellStyle name="Accent4" xfId="243"/>
    <cellStyle name="Accent4 - 20%" xfId="1700"/>
    <cellStyle name="Accent4 - 20% 2" xfId="1701"/>
    <cellStyle name="Accent4 - 20% 3" xfId="1702"/>
    <cellStyle name="Accent4 - 20% 4" xfId="1703"/>
    <cellStyle name="Accent4 - 20% 5" xfId="1704"/>
    <cellStyle name="Accent4 - 20% 6" xfId="1705"/>
    <cellStyle name="Accent4 - 20% 7" xfId="1706"/>
    <cellStyle name="Accent4 - 40%" xfId="1707"/>
    <cellStyle name="Accent4 - 40% 2" xfId="1708"/>
    <cellStyle name="Accent4 - 40% 3" xfId="1709"/>
    <cellStyle name="Accent4 - 40% 4" xfId="1710"/>
    <cellStyle name="Accent4 - 40% 5" xfId="1711"/>
    <cellStyle name="Accent4 - 40% 6" xfId="1712"/>
    <cellStyle name="Accent4 - 40% 7" xfId="1713"/>
    <cellStyle name="Accent4 - 60%" xfId="1714"/>
    <cellStyle name="Accent4 - 60% 2" xfId="1715"/>
    <cellStyle name="Accent4 - 60% 3" xfId="1716"/>
    <cellStyle name="Accent4 - 60% 4" xfId="1717"/>
    <cellStyle name="Accent4 - 60% 5" xfId="1718"/>
    <cellStyle name="Accent4 - 60% 6" xfId="1719"/>
    <cellStyle name="Accent4 - 60% 7" xfId="1720"/>
    <cellStyle name="Accent4 2" xfId="1721"/>
    <cellStyle name="Accent4_7-р" xfId="1722"/>
    <cellStyle name="Accent5" xfId="244"/>
    <cellStyle name="Accent5 - 20%" xfId="1723"/>
    <cellStyle name="Accent5 - 20% 2" xfId="1724"/>
    <cellStyle name="Accent5 - 20% 3" xfId="1725"/>
    <cellStyle name="Accent5 - 20% 4" xfId="1726"/>
    <cellStyle name="Accent5 - 20% 5" xfId="1727"/>
    <cellStyle name="Accent5 - 20% 6" xfId="1728"/>
    <cellStyle name="Accent5 - 20% 7" xfId="1729"/>
    <cellStyle name="Accent5 - 40%" xfId="1730"/>
    <cellStyle name="Accent5 - 40% 2" xfId="1731"/>
    <cellStyle name="Accent5 - 60%" xfId="1732"/>
    <cellStyle name="Accent5 - 60% 2" xfId="1733"/>
    <cellStyle name="Accent5 - 60% 3" xfId="1734"/>
    <cellStyle name="Accent5 - 60% 4" xfId="1735"/>
    <cellStyle name="Accent5 - 60% 5" xfId="1736"/>
    <cellStyle name="Accent5 - 60% 6" xfId="1737"/>
    <cellStyle name="Accent5 - 60% 7" xfId="1738"/>
    <cellStyle name="Accent5 2" xfId="1739"/>
    <cellStyle name="Accent5_7-р" xfId="1740"/>
    <cellStyle name="Accent6" xfId="245"/>
    <cellStyle name="Accent6 - 20%" xfId="1741"/>
    <cellStyle name="Accent6 - 20% 2" xfId="1742"/>
    <cellStyle name="Accent6 - 40%" xfId="1743"/>
    <cellStyle name="Accent6 - 40% 2" xfId="1744"/>
    <cellStyle name="Accent6 - 40% 3" xfId="1745"/>
    <cellStyle name="Accent6 - 40% 4" xfId="1746"/>
    <cellStyle name="Accent6 - 40% 5" xfId="1747"/>
    <cellStyle name="Accent6 - 40% 6" xfId="1748"/>
    <cellStyle name="Accent6 - 40% 7" xfId="1749"/>
    <cellStyle name="Accent6 - 60%" xfId="1750"/>
    <cellStyle name="Accent6 - 60% 2" xfId="1751"/>
    <cellStyle name="Accent6 - 60% 3" xfId="1752"/>
    <cellStyle name="Accent6 - 60% 4" xfId="1753"/>
    <cellStyle name="Accent6 - 60% 5" xfId="1754"/>
    <cellStyle name="Accent6 - 60% 6" xfId="1755"/>
    <cellStyle name="Accent6 - 60% 7" xfId="1756"/>
    <cellStyle name="Accent6 2" xfId="1757"/>
    <cellStyle name="Accent6_7-р" xfId="1758"/>
    <cellStyle name="account" xfId="1759"/>
    <cellStyle name="Accounting" xfId="1760"/>
    <cellStyle name="Ăčďĺđńńűëęŕ" xfId="50"/>
    <cellStyle name="Ăčďĺđńńűëęŕ 2" xfId="1761"/>
    <cellStyle name="Action" xfId="4635"/>
    <cellStyle name="Aeia?nnueea" xfId="4636"/>
    <cellStyle name="AFE" xfId="1762"/>
    <cellStyle name="Áĺççŕůčňíűé" xfId="51"/>
    <cellStyle name="Áĺççŕůčňíűé 2" xfId="1763"/>
    <cellStyle name="Äĺíĺćíűé [0]_(ňŕá 3č)" xfId="52"/>
    <cellStyle name="Äĺíĺćíűé_(ňŕá 3č)" xfId="53"/>
    <cellStyle name="alternate" xfId="4637"/>
    <cellStyle name="Anna" xfId="1764"/>
    <cellStyle name="Annotations Cell - PerformancePoint" xfId="1765"/>
    <cellStyle name="AP_AR_UPS" xfId="1766"/>
    <cellStyle name="Arial007000001514155735" xfId="1767"/>
    <cellStyle name="Arial007000001514155735 2" xfId="1768"/>
    <cellStyle name="Arial0070000015536870911" xfId="1769"/>
    <cellStyle name="Arial0070000015536870911 2" xfId="1770"/>
    <cellStyle name="Arial007000001565535" xfId="1771"/>
    <cellStyle name="Arial007000001565535 2" xfId="1772"/>
    <cellStyle name="Arial0110010000536870911" xfId="1773"/>
    <cellStyle name="Arial01101000015536870911" xfId="1774"/>
    <cellStyle name="Arial017010000536870911" xfId="1775"/>
    <cellStyle name="Arial018000000536870911" xfId="1776"/>
    <cellStyle name="Arial10170100015536870911" xfId="1777"/>
    <cellStyle name="Arial10170100015536870911 2" xfId="1778"/>
    <cellStyle name="Arial107000000536870911" xfId="1779"/>
    <cellStyle name="Arial107000001514155735" xfId="1780"/>
    <cellStyle name="Arial107000001514155735 2" xfId="1781"/>
    <cellStyle name="Arial107000001514155735FMT" xfId="1782"/>
    <cellStyle name="Arial107000001514155735FMT 2" xfId="1783"/>
    <cellStyle name="Arial1070000015536870911" xfId="1784"/>
    <cellStyle name="Arial1070000015536870911 2" xfId="1785"/>
    <cellStyle name="Arial1070000015536870911FMT" xfId="1786"/>
    <cellStyle name="Arial1070000015536870911FMT 2" xfId="1787"/>
    <cellStyle name="Arial107000001565535" xfId="1788"/>
    <cellStyle name="Arial107000001565535 2" xfId="1789"/>
    <cellStyle name="Arial107000001565535FMT" xfId="1790"/>
    <cellStyle name="Arial107000001565535FMT 2" xfId="1791"/>
    <cellStyle name="Arial117100000536870911" xfId="1792"/>
    <cellStyle name="Arial118000000536870911" xfId="1793"/>
    <cellStyle name="Arial2110100000536870911" xfId="1794"/>
    <cellStyle name="Arial21101000015536870911" xfId="1795"/>
    <cellStyle name="Arial2170000015536870911" xfId="1796"/>
    <cellStyle name="Arial2170000015536870911 2" xfId="1797"/>
    <cellStyle name="Arial2170000015536870911FMT" xfId="1798"/>
    <cellStyle name="Arial2170000015536870911FMT 2" xfId="1799"/>
    <cellStyle name="BackGround_General" xfId="1800"/>
    <cellStyle name="Bad" xfId="246"/>
    <cellStyle name="Bad 2" xfId="1801"/>
    <cellStyle name="blank" xfId="1802"/>
    <cellStyle name="Blue" xfId="1803"/>
    <cellStyle name="Body_$Dollars" xfId="1804"/>
    <cellStyle name="Calc Currency (0)" xfId="1805"/>
    <cellStyle name="Calc Currency (0) 2" xfId="1806"/>
    <cellStyle name="Calc Currency (0) 2 2" xfId="4638"/>
    <cellStyle name="Calc Currency (0) 3" xfId="4639"/>
    <cellStyle name="Calc Currency (2)" xfId="1807"/>
    <cellStyle name="Calc Currency (2) 2" xfId="1808"/>
    <cellStyle name="Calc Percent (0)" xfId="1809"/>
    <cellStyle name="Calc Percent (0) 2" xfId="1810"/>
    <cellStyle name="Calc Percent (1)" xfId="1811"/>
    <cellStyle name="Calc Percent (1) 2" xfId="1812"/>
    <cellStyle name="Calc Percent (2)" xfId="1813"/>
    <cellStyle name="Calc Percent (2) 2" xfId="1814"/>
    <cellStyle name="Calc Units (0)" xfId="1815"/>
    <cellStyle name="Calc Units (0) 2" xfId="1816"/>
    <cellStyle name="Calc Units (1)" xfId="1817"/>
    <cellStyle name="Calc Units (1) 2" xfId="1818"/>
    <cellStyle name="Calc Units (2)" xfId="1819"/>
    <cellStyle name="Calc Units (2) 2" xfId="1820"/>
    <cellStyle name="Calculation" xfId="247"/>
    <cellStyle name="Calculation 2" xfId="1821"/>
    <cellStyle name="Cells" xfId="4640"/>
    <cellStyle name="Cells 2" xfId="4641"/>
    <cellStyle name="Characteristic" xfId="1822"/>
    <cellStyle name="CharactNote" xfId="1823"/>
    <cellStyle name="CharactType" xfId="1824"/>
    <cellStyle name="CharactValue" xfId="1825"/>
    <cellStyle name="CharactValueNote" xfId="1826"/>
    <cellStyle name="CharShortType" xfId="1827"/>
    <cellStyle name="Check" xfId="1828"/>
    <cellStyle name="Check Cell" xfId="248"/>
    <cellStyle name="Check Cell 2" xfId="1829"/>
    <cellStyle name="Chek" xfId="1830"/>
    <cellStyle name="Code" xfId="4642"/>
    <cellStyle name="Com " xfId="1831"/>
    <cellStyle name="Comma [0]_#6 Temps &amp; Contractors" xfId="1832"/>
    <cellStyle name="Comma [00]" xfId="1833"/>
    <cellStyle name="Comma [00] 2" xfId="1834"/>
    <cellStyle name="Comma 0" xfId="1835"/>
    <cellStyle name="Comma 0*" xfId="1836"/>
    <cellStyle name="Comma 2" xfId="1837"/>
    <cellStyle name="Comma 2 2" xfId="1838"/>
    <cellStyle name="Comma 3" xfId="1839"/>
    <cellStyle name="Comma 3*" xfId="1840"/>
    <cellStyle name="Comma_#6 Temps &amp; Contractors" xfId="1841"/>
    <cellStyle name="Comma0" xfId="54"/>
    <cellStyle name="Comma0 2" xfId="1842"/>
    <cellStyle name="Comments" xfId="1843"/>
    <cellStyle name="Condition" xfId="1844"/>
    <cellStyle name="CondMandatory" xfId="1845"/>
    <cellStyle name="Content1" xfId="1846"/>
    <cellStyle name="Content2" xfId="1847"/>
    <cellStyle name="Content3" xfId="1848"/>
    <cellStyle name="Çŕůčňíűé" xfId="55"/>
    <cellStyle name="Çŕůčňíűé 2" xfId="1849"/>
    <cellStyle name="Currency [0]" xfId="56"/>
    <cellStyle name="Currency [0] 2" xfId="57"/>
    <cellStyle name="Currency [0] 2 10" xfId="4643"/>
    <cellStyle name="Currency [0] 2 11" xfId="4644"/>
    <cellStyle name="Currency [0] 2 2" xfId="1850"/>
    <cellStyle name="Currency [0] 2 2 2" xfId="4645"/>
    <cellStyle name="Currency [0] 2 2 3" xfId="4646"/>
    <cellStyle name="Currency [0] 2 2 4" xfId="4647"/>
    <cellStyle name="Currency [0] 2 3" xfId="1851"/>
    <cellStyle name="Currency [0] 2 3 2" xfId="4648"/>
    <cellStyle name="Currency [0] 2 3 3" xfId="4649"/>
    <cellStyle name="Currency [0] 2 3 4" xfId="4650"/>
    <cellStyle name="Currency [0] 2 4" xfId="1852"/>
    <cellStyle name="Currency [0] 2 4 2" xfId="4651"/>
    <cellStyle name="Currency [0] 2 4 3" xfId="4652"/>
    <cellStyle name="Currency [0] 2 4 4" xfId="4653"/>
    <cellStyle name="Currency [0] 2 5" xfId="1853"/>
    <cellStyle name="Currency [0] 2 5 2" xfId="4654"/>
    <cellStyle name="Currency [0] 2 5 3" xfId="4655"/>
    <cellStyle name="Currency [0] 2 5 4" xfId="4656"/>
    <cellStyle name="Currency [0] 2 6" xfId="1854"/>
    <cellStyle name="Currency [0] 2 6 2" xfId="4657"/>
    <cellStyle name="Currency [0] 2 6 3" xfId="4658"/>
    <cellStyle name="Currency [0] 2 6 4" xfId="4659"/>
    <cellStyle name="Currency [0] 2 7" xfId="1855"/>
    <cellStyle name="Currency [0] 2 7 2" xfId="4660"/>
    <cellStyle name="Currency [0] 2 7 3" xfId="4661"/>
    <cellStyle name="Currency [0] 2 7 4" xfId="4662"/>
    <cellStyle name="Currency [0] 2 8" xfId="1856"/>
    <cellStyle name="Currency [0] 2 8 2" xfId="4663"/>
    <cellStyle name="Currency [0] 2 8 3" xfId="4664"/>
    <cellStyle name="Currency [0] 2 8 4" xfId="4665"/>
    <cellStyle name="Currency [0] 2 9" xfId="1857"/>
    <cellStyle name="Currency [0] 3" xfId="1858"/>
    <cellStyle name="Currency [0] 3 10" xfId="4666"/>
    <cellStyle name="Currency [0] 3 11" xfId="4667"/>
    <cellStyle name="Currency [0] 3 2" xfId="1859"/>
    <cellStyle name="Currency [0] 3 2 2" xfId="4668"/>
    <cellStyle name="Currency [0] 3 2 3" xfId="4669"/>
    <cellStyle name="Currency [0] 3 2 4" xfId="4670"/>
    <cellStyle name="Currency [0] 3 3" xfId="1860"/>
    <cellStyle name="Currency [0] 3 3 2" xfId="4671"/>
    <cellStyle name="Currency [0] 3 3 3" xfId="4672"/>
    <cellStyle name="Currency [0] 3 3 4" xfId="4673"/>
    <cellStyle name="Currency [0] 3 4" xfId="1861"/>
    <cellStyle name="Currency [0] 3 4 2" xfId="4674"/>
    <cellStyle name="Currency [0] 3 4 3" xfId="4675"/>
    <cellStyle name="Currency [0] 3 4 4" xfId="4676"/>
    <cellStyle name="Currency [0] 3 5" xfId="1862"/>
    <cellStyle name="Currency [0] 3 5 2" xfId="4677"/>
    <cellStyle name="Currency [0] 3 5 3" xfId="4678"/>
    <cellStyle name="Currency [0] 3 5 4" xfId="4679"/>
    <cellStyle name="Currency [0] 3 6" xfId="1863"/>
    <cellStyle name="Currency [0] 3 6 2" xfId="4680"/>
    <cellStyle name="Currency [0] 3 6 3" xfId="4681"/>
    <cellStyle name="Currency [0] 3 6 4" xfId="4682"/>
    <cellStyle name="Currency [0] 3 7" xfId="1864"/>
    <cellStyle name="Currency [0] 3 7 2" xfId="4683"/>
    <cellStyle name="Currency [0] 3 7 3" xfId="4684"/>
    <cellStyle name="Currency [0] 3 7 4" xfId="4685"/>
    <cellStyle name="Currency [0] 3 8" xfId="1865"/>
    <cellStyle name="Currency [0] 3 8 2" xfId="4686"/>
    <cellStyle name="Currency [0] 3 8 3" xfId="4687"/>
    <cellStyle name="Currency [0] 3 8 4" xfId="4688"/>
    <cellStyle name="Currency [0] 3 9" xfId="1866"/>
    <cellStyle name="Currency [0] 4" xfId="1867"/>
    <cellStyle name="Currency [0] 4 10" xfId="4689"/>
    <cellStyle name="Currency [0] 4 11" xfId="4690"/>
    <cellStyle name="Currency [0] 4 2" xfId="1868"/>
    <cellStyle name="Currency [0] 4 2 2" xfId="4691"/>
    <cellStyle name="Currency [0] 4 2 3" xfId="4692"/>
    <cellStyle name="Currency [0] 4 2 4" xfId="4693"/>
    <cellStyle name="Currency [0] 4 3" xfId="1869"/>
    <cellStyle name="Currency [0] 4 3 2" xfId="4694"/>
    <cellStyle name="Currency [0] 4 3 3" xfId="4695"/>
    <cellStyle name="Currency [0] 4 3 4" xfId="4696"/>
    <cellStyle name="Currency [0] 4 4" xfId="1870"/>
    <cellStyle name="Currency [0] 4 4 2" xfId="4697"/>
    <cellStyle name="Currency [0] 4 4 3" xfId="4698"/>
    <cellStyle name="Currency [0] 4 4 4" xfId="4699"/>
    <cellStyle name="Currency [0] 4 5" xfId="1871"/>
    <cellStyle name="Currency [0] 4 5 2" xfId="4700"/>
    <cellStyle name="Currency [0] 4 5 3" xfId="4701"/>
    <cellStyle name="Currency [0] 4 5 4" xfId="4702"/>
    <cellStyle name="Currency [0] 4 6" xfId="1872"/>
    <cellStyle name="Currency [0] 4 6 2" xfId="4703"/>
    <cellStyle name="Currency [0] 4 6 3" xfId="4704"/>
    <cellStyle name="Currency [0] 4 6 4" xfId="4705"/>
    <cellStyle name="Currency [0] 4 7" xfId="1873"/>
    <cellStyle name="Currency [0] 4 7 2" xfId="4706"/>
    <cellStyle name="Currency [0] 4 7 3" xfId="4707"/>
    <cellStyle name="Currency [0] 4 7 4" xfId="4708"/>
    <cellStyle name="Currency [0] 4 8" xfId="1874"/>
    <cellStyle name="Currency [0] 4 8 2" xfId="4709"/>
    <cellStyle name="Currency [0] 4 8 3" xfId="4710"/>
    <cellStyle name="Currency [0] 4 8 4" xfId="4711"/>
    <cellStyle name="Currency [0] 4 9" xfId="1875"/>
    <cellStyle name="Currency [0] 5" xfId="1876"/>
    <cellStyle name="Currency [0] 5 10" xfId="4712"/>
    <cellStyle name="Currency [0] 5 11" xfId="4713"/>
    <cellStyle name="Currency [0] 5 2" xfId="1877"/>
    <cellStyle name="Currency [0] 5 2 2" xfId="4714"/>
    <cellStyle name="Currency [0] 5 2 3" xfId="4715"/>
    <cellStyle name="Currency [0] 5 2 4" xfId="4716"/>
    <cellStyle name="Currency [0] 5 3" xfId="1878"/>
    <cellStyle name="Currency [0] 5 3 2" xfId="4717"/>
    <cellStyle name="Currency [0] 5 3 3" xfId="4718"/>
    <cellStyle name="Currency [0] 5 3 4" xfId="4719"/>
    <cellStyle name="Currency [0] 5 4" xfId="1879"/>
    <cellStyle name="Currency [0] 5 4 2" xfId="4720"/>
    <cellStyle name="Currency [0] 5 4 3" xfId="4721"/>
    <cellStyle name="Currency [0] 5 4 4" xfId="4722"/>
    <cellStyle name="Currency [0] 5 5" xfId="1880"/>
    <cellStyle name="Currency [0] 5 5 2" xfId="4723"/>
    <cellStyle name="Currency [0] 5 5 3" xfId="4724"/>
    <cellStyle name="Currency [0] 5 5 4" xfId="4725"/>
    <cellStyle name="Currency [0] 5 6" xfId="1881"/>
    <cellStyle name="Currency [0] 5 6 2" xfId="4726"/>
    <cellStyle name="Currency [0] 5 6 3" xfId="4727"/>
    <cellStyle name="Currency [0] 5 6 4" xfId="4728"/>
    <cellStyle name="Currency [0] 5 7" xfId="1882"/>
    <cellStyle name="Currency [0] 5 7 2" xfId="4729"/>
    <cellStyle name="Currency [0] 5 7 3" xfId="4730"/>
    <cellStyle name="Currency [0] 5 7 4" xfId="4731"/>
    <cellStyle name="Currency [0] 5 8" xfId="1883"/>
    <cellStyle name="Currency [0] 5 8 2" xfId="4732"/>
    <cellStyle name="Currency [0] 5 8 3" xfId="4733"/>
    <cellStyle name="Currency [0] 5 8 4" xfId="4734"/>
    <cellStyle name="Currency [0] 5 9" xfId="1884"/>
    <cellStyle name="Currency [0] 6" xfId="1885"/>
    <cellStyle name="Currency [0] 6 2" xfId="1886"/>
    <cellStyle name="Currency [0] 6 3" xfId="1887"/>
    <cellStyle name="Currency [0] 6 4" xfId="4735"/>
    <cellStyle name="Currency [0] 7" xfId="1888"/>
    <cellStyle name="Currency [0] 7 2" xfId="1889"/>
    <cellStyle name="Currency [0] 7 2 2" xfId="1890"/>
    <cellStyle name="Currency [0] 7 3" xfId="1891"/>
    <cellStyle name="Currency [0] 7 4" xfId="4736"/>
    <cellStyle name="Currency [0] 8" xfId="1892"/>
    <cellStyle name="Currency [0] 8 2" xfId="1893"/>
    <cellStyle name="Currency [0] 8 2 2" xfId="1894"/>
    <cellStyle name="Currency [0] 8 3" xfId="1895"/>
    <cellStyle name="Currency [0] 8 4" xfId="1896"/>
    <cellStyle name="Currency [0]_Mod1" xfId="4737"/>
    <cellStyle name="Currency [00]" xfId="1897"/>
    <cellStyle name="Currency [00] 2" xfId="1898"/>
    <cellStyle name="Currency 0" xfId="1899"/>
    <cellStyle name="Currency 2" xfId="1900"/>
    <cellStyle name="Currency EN" xfId="4738"/>
    <cellStyle name="Currency RU" xfId="4739"/>
    <cellStyle name="Currency RU calc" xfId="4740"/>
    <cellStyle name="Currency RU_CP-P (2)" xfId="4741"/>
    <cellStyle name="Currency_#6 Temps &amp; Contractors" xfId="1901"/>
    <cellStyle name="Currency0" xfId="58"/>
    <cellStyle name="Currency0 2" xfId="1902"/>
    <cellStyle name="currency1" xfId="4742"/>
    <cellStyle name="Currency2" xfId="59"/>
    <cellStyle name="Currency2 2" xfId="1903"/>
    <cellStyle name="Currency2 3" xfId="1904"/>
    <cellStyle name="currency3" xfId="4743"/>
    <cellStyle name="currency4" xfId="4744"/>
    <cellStyle name="Đ_x0010_" xfId="4745"/>
    <cellStyle name="Đ_x0010_ 10" xfId="4746"/>
    <cellStyle name="Đ_x0010_ 2" xfId="4747"/>
    <cellStyle name="Đ_x0010_ 2 2" xfId="4748"/>
    <cellStyle name="Đ_x0010_ 3" xfId="4749"/>
    <cellStyle name="Đ_x0010_ 3 2" xfId="4750"/>
    <cellStyle name="Đ_x0010_ 4" xfId="4751"/>
    <cellStyle name="Đ_x0010_ 4 2" xfId="4752"/>
    <cellStyle name="Đ_x0010_ 5" xfId="4753"/>
    <cellStyle name="Đ_x0010_ 5 2" xfId="4754"/>
    <cellStyle name="Đ_x0010_ 6" xfId="4755"/>
    <cellStyle name="Đ_x0010_ 6 2" xfId="4756"/>
    <cellStyle name="Đ_x0010_ 7" xfId="4757"/>
    <cellStyle name="Đ_x0010_ 7 2" xfId="4758"/>
    <cellStyle name="Đ_x0010_ 8" xfId="4759"/>
    <cellStyle name="Đ_x0010_ 8 2" xfId="4760"/>
    <cellStyle name="Đ_x0010_ 9" xfId="4761"/>
    <cellStyle name="Đ_x0010_ 9 2" xfId="4762"/>
    <cellStyle name="Đ_x0010_?䥘Ȏ_x0013_⤀጖ē??䆈Ȏ_x0013_⬀ጘē_x0010_?䦄Ȏ" xfId="4763"/>
    <cellStyle name="Đ_x0010_?䥘Ȏ_x0013_⤀጖ē??䆈Ȏ_x0013_⬀ጘē_x0010_?䦄Ȏ 1" xfId="4764"/>
    <cellStyle name="Đ_x0010_?䥘Ȏ_x0013_⤀጖ē??䆈Ȏ_x0013_⬀ጘē_x0010_?䦄Ȏ 1 10" xfId="4765"/>
    <cellStyle name="Đ_x0010_?䥘Ȏ_x0013_⤀጖ē??䆈Ȏ_x0013_⬀ጘē_x0010_?䦄Ȏ 1 2" xfId="4766"/>
    <cellStyle name="Đ_x0010_?䥘Ȏ_x0013_⤀጖ē??䆈Ȏ_x0013_⬀ጘē_x0010_?䦄Ȏ 1 2 2" xfId="4767"/>
    <cellStyle name="Đ_x0010_?䥘Ȏ_x0013_⤀጖ē??䆈Ȏ_x0013_⬀ጘē_x0010_?䦄Ȏ 1 3" xfId="4768"/>
    <cellStyle name="Đ_x0010_?䥘Ȏ_x0013_⤀጖ē??䆈Ȏ_x0013_⬀ጘē_x0010_?䦄Ȏ 1 3 2" xfId="4769"/>
    <cellStyle name="Đ_x0010_?䥘Ȏ_x0013_⤀጖ē??䆈Ȏ_x0013_⬀ጘē_x0010_?䦄Ȏ 1 4" xfId="4770"/>
    <cellStyle name="Đ_x0010_?䥘Ȏ_x0013_⤀጖ē??䆈Ȏ_x0013_⬀ጘē_x0010_?䦄Ȏ 1 4 2" xfId="4771"/>
    <cellStyle name="Đ_x0010_?䥘Ȏ_x0013_⤀጖ē??䆈Ȏ_x0013_⬀ጘē_x0010_?䦄Ȏ 1 5" xfId="4772"/>
    <cellStyle name="Đ_x0010_?䥘Ȏ_x0013_⤀጖ē??䆈Ȏ_x0013_⬀ጘē_x0010_?䦄Ȏ 1 5 2" xfId="4773"/>
    <cellStyle name="Đ_x0010_?䥘Ȏ_x0013_⤀጖ē??䆈Ȏ_x0013_⬀ጘē_x0010_?䦄Ȏ 1 6" xfId="4774"/>
    <cellStyle name="Đ_x0010_?䥘Ȏ_x0013_⤀጖ē??䆈Ȏ_x0013_⬀ጘē_x0010_?䦄Ȏ 1 6 2" xfId="4775"/>
    <cellStyle name="Đ_x0010_?䥘Ȏ_x0013_⤀጖ē??䆈Ȏ_x0013_⬀ጘē_x0010_?䦄Ȏ 1 7" xfId="4776"/>
    <cellStyle name="Đ_x0010_?䥘Ȏ_x0013_⤀጖ē??䆈Ȏ_x0013_⬀ጘē_x0010_?䦄Ȏ 1 7 2" xfId="4777"/>
    <cellStyle name="Đ_x0010_?䥘Ȏ_x0013_⤀጖ē??䆈Ȏ_x0013_⬀ጘē_x0010_?䦄Ȏ 1 8" xfId="4778"/>
    <cellStyle name="Đ_x0010_?䥘Ȏ_x0013_⤀጖ē??䆈Ȏ_x0013_⬀ጘē_x0010_?䦄Ȏ 1 8 2" xfId="4779"/>
    <cellStyle name="Đ_x0010_?䥘Ȏ_x0013_⤀጖ē??䆈Ȏ_x0013_⬀ጘē_x0010_?䦄Ȏ 1 9" xfId="4780"/>
    <cellStyle name="Đ_x0010_?䥘Ȏ_x0013_⤀጖ē??䆈Ȏ_x0013_⬀ጘē_x0010_?䦄Ȏ 1 9 2" xfId="4781"/>
    <cellStyle name="Đ_x0010_?䥘Ȏ_x0013_⤀጖ē??䆈Ȏ_x0013_⬀ጘē_x0010_?䦄Ȏ 10" xfId="4782"/>
    <cellStyle name="Đ_x0010_?䥘Ȏ_x0013_⤀጖ē??䆈Ȏ_x0013_⬀ጘē_x0010_?䦄Ȏ 2" xfId="4783"/>
    <cellStyle name="Đ_x0010_?䥘Ȏ_x0013_⤀጖ē??䆈Ȏ_x0013_⬀ጘē_x0010_?䦄Ȏ 2 2" xfId="4784"/>
    <cellStyle name="Đ_x0010_?䥘Ȏ_x0013_⤀጖ē??䆈Ȏ_x0013_⬀ጘē_x0010_?䦄Ȏ 3" xfId="4785"/>
    <cellStyle name="Đ_x0010_?䥘Ȏ_x0013_⤀጖ē??䆈Ȏ_x0013_⬀ጘē_x0010_?䦄Ȏ 3 2" xfId="4786"/>
    <cellStyle name="Đ_x0010_?䥘Ȏ_x0013_⤀጖ē??䆈Ȏ_x0013_⬀ጘē_x0010_?䦄Ȏ 4" xfId="4787"/>
    <cellStyle name="Đ_x0010_?䥘Ȏ_x0013_⤀጖ē??䆈Ȏ_x0013_⬀ጘē_x0010_?䦄Ȏ 4 2" xfId="4788"/>
    <cellStyle name="Đ_x0010_?䥘Ȏ_x0013_⤀጖ē??䆈Ȏ_x0013_⬀ጘē_x0010_?䦄Ȏ 5" xfId="4789"/>
    <cellStyle name="Đ_x0010_?䥘Ȏ_x0013_⤀጖ē??䆈Ȏ_x0013_⬀ጘē_x0010_?䦄Ȏ 5 2" xfId="4790"/>
    <cellStyle name="Đ_x0010_?䥘Ȏ_x0013_⤀጖ē??䆈Ȏ_x0013_⬀ጘē_x0010_?䦄Ȏ 6" xfId="4791"/>
    <cellStyle name="Đ_x0010_?䥘Ȏ_x0013_⤀጖ē??䆈Ȏ_x0013_⬀ጘē_x0010_?䦄Ȏ 6 2" xfId="4792"/>
    <cellStyle name="Đ_x0010_?䥘Ȏ_x0013_⤀጖ē??䆈Ȏ_x0013_⬀ጘē_x0010_?䦄Ȏ 7" xfId="4793"/>
    <cellStyle name="Đ_x0010_?䥘Ȏ_x0013_⤀጖ē??䆈Ȏ_x0013_⬀ጘē_x0010_?䦄Ȏ 7 2" xfId="4794"/>
    <cellStyle name="Đ_x0010_?䥘Ȏ_x0013_⤀጖ē??䆈Ȏ_x0013_⬀ጘē_x0010_?䦄Ȏ 8" xfId="4795"/>
    <cellStyle name="Đ_x0010_?䥘Ȏ_x0013_⤀጖ē??䆈Ȏ_x0013_⬀ጘē_x0010_?䦄Ȏ 8 2" xfId="4796"/>
    <cellStyle name="Đ_x0010_?䥘Ȏ_x0013_⤀጖ē??䆈Ȏ_x0013_⬀ጘē_x0010_?䦄Ȏ 9" xfId="4797"/>
    <cellStyle name="Đ_x0010_?䥘Ȏ_x0013_⤀጖ē??䆈Ȏ_x0013_⬀ጘē_x0010_?䦄Ȏ 9 2" xfId="4798"/>
    <cellStyle name="Đ_x0010_?䥘Ȏ_x0013_⤀጖ē??䆈Ȏ_x0013_⬀ጘē_x0010_?䦄Ȏ_Баланс 2008г (вода) 07.02.08" xfId="4799"/>
    <cellStyle name="Đ_x0010__Баланс 2008г (вода) 07.02.08" xfId="4800"/>
    <cellStyle name="Data Cell - PerformancePoint" xfId="1905"/>
    <cellStyle name="Data Entry Cell - PerformancePoint" xfId="1906"/>
    <cellStyle name="Date" xfId="60"/>
    <cellStyle name="Date 2" xfId="1907"/>
    <cellStyle name="Date Aligned" xfId="1908"/>
    <cellStyle name="Date EN" xfId="4801"/>
    <cellStyle name="Date RU" xfId="4802"/>
    <cellStyle name="Date Short" xfId="1909"/>
    <cellStyle name="Date Short 2" xfId="1910"/>
    <cellStyle name="Dates" xfId="61"/>
    <cellStyle name="Dates 2" xfId="1911"/>
    <cellStyle name="DblClick" xfId="4803"/>
    <cellStyle name="Default" xfId="1912"/>
    <cellStyle name="DELTA" xfId="1913"/>
    <cellStyle name="Dezimal [0]_Compiling Utility Macros" xfId="1914"/>
    <cellStyle name="Dezimal_Compiling Utility Macros" xfId="1915"/>
    <cellStyle name="DistributionType" xfId="1916"/>
    <cellStyle name="done" xfId="4804"/>
    <cellStyle name="Dotted Line" xfId="1917"/>
    <cellStyle name="Dziesiêtny [0]_1" xfId="4805"/>
    <cellStyle name="Dziesiêtny_1" xfId="4806"/>
    <cellStyle name="E&amp;Y House" xfId="1918"/>
    <cellStyle name="E-mail" xfId="62"/>
    <cellStyle name="E-mail 2" xfId="1919"/>
    <cellStyle name="E-mail 3" xfId="1920"/>
    <cellStyle name="E-mail 4" xfId="4807"/>
    <cellStyle name="E-mail_46EP.2011(v2.0)" xfId="1921"/>
    <cellStyle name="Emphasis 1" xfId="1922"/>
    <cellStyle name="Emphasis 1 2" xfId="1923"/>
    <cellStyle name="Emphasis 1 3" xfId="1924"/>
    <cellStyle name="Emphasis 1 4" xfId="1925"/>
    <cellStyle name="Emphasis 1 5" xfId="1926"/>
    <cellStyle name="Emphasis 1 6" xfId="1927"/>
    <cellStyle name="Emphasis 1 7" xfId="1928"/>
    <cellStyle name="Emphasis 2" xfId="1929"/>
    <cellStyle name="Emphasis 2 2" xfId="1930"/>
    <cellStyle name="Emphasis 2 3" xfId="1931"/>
    <cellStyle name="Emphasis 2 4" xfId="1932"/>
    <cellStyle name="Emphasis 2 5" xfId="1933"/>
    <cellStyle name="Emphasis 2 6" xfId="1934"/>
    <cellStyle name="Emphasis 2 7" xfId="1935"/>
    <cellStyle name="Emphasis 3" xfId="1936"/>
    <cellStyle name="Emphasis 3 2" xfId="1937"/>
    <cellStyle name="Enter Currency (0)" xfId="1938"/>
    <cellStyle name="Enter Currency (0) 2" xfId="1939"/>
    <cellStyle name="Enter Currency (2)" xfId="1940"/>
    <cellStyle name="Enter Currency (2) 2" xfId="1941"/>
    <cellStyle name="Enter Units (0)" xfId="1942"/>
    <cellStyle name="Enter Units (0) 2" xfId="1943"/>
    <cellStyle name="Enter Units (1)" xfId="1944"/>
    <cellStyle name="Enter Units (1) 2" xfId="1945"/>
    <cellStyle name="Enter Units (2)" xfId="1946"/>
    <cellStyle name="Enter Units (2) 2" xfId="1947"/>
    <cellStyle name="Euro" xfId="63"/>
    <cellStyle name="Euro 2" xfId="1948"/>
    <cellStyle name="Euro 2 2" xfId="1949"/>
    <cellStyle name="Euro 3" xfId="4808"/>
    <cellStyle name="ew" xfId="1950"/>
    <cellStyle name="Excel Built-in Normal" xfId="4809"/>
    <cellStyle name="Excel Built-in Normal 2" xfId="4810"/>
    <cellStyle name="Excel Built-in Percent" xfId="4811"/>
    <cellStyle name="Explanatory Text" xfId="249"/>
    <cellStyle name="Explanatory Text 2" xfId="1951"/>
    <cellStyle name="F2" xfId="1952"/>
    <cellStyle name="F2 2" xfId="1953"/>
    <cellStyle name="F2 2 2" xfId="4812"/>
    <cellStyle name="F2 3" xfId="4813"/>
    <cellStyle name="F2 4" xfId="4814"/>
    <cellStyle name="F3" xfId="1954"/>
    <cellStyle name="F3 2" xfId="1955"/>
    <cellStyle name="F3 2 2" xfId="4815"/>
    <cellStyle name="F3 3" xfId="4816"/>
    <cellStyle name="F3 4" xfId="4817"/>
    <cellStyle name="F4" xfId="1956"/>
    <cellStyle name="F4 2" xfId="1957"/>
    <cellStyle name="F4 2 2" xfId="4818"/>
    <cellStyle name="F4 3" xfId="4819"/>
    <cellStyle name="F4 4" xfId="4820"/>
    <cellStyle name="F5" xfId="1958"/>
    <cellStyle name="F5 2" xfId="1959"/>
    <cellStyle name="F5 2 2" xfId="4821"/>
    <cellStyle name="F5 3" xfId="4822"/>
    <cellStyle name="F5 4" xfId="4823"/>
    <cellStyle name="F6" xfId="1960"/>
    <cellStyle name="F6 2" xfId="1961"/>
    <cellStyle name="F6 2 2" xfId="4824"/>
    <cellStyle name="F6 3" xfId="4825"/>
    <cellStyle name="F6 4" xfId="4826"/>
    <cellStyle name="F7" xfId="1962"/>
    <cellStyle name="F7 2" xfId="1963"/>
    <cellStyle name="F7 2 2" xfId="4827"/>
    <cellStyle name="F7 3" xfId="4828"/>
    <cellStyle name="F7 4" xfId="4829"/>
    <cellStyle name="F8" xfId="1964"/>
    <cellStyle name="F8 2" xfId="1965"/>
    <cellStyle name="F8 2 2" xfId="4830"/>
    <cellStyle name="F8 3" xfId="4831"/>
    <cellStyle name="F8 4" xfId="4832"/>
    <cellStyle name="fghdfhgvhgvhOR" xfId="4833"/>
    <cellStyle name="Fixed" xfId="64"/>
    <cellStyle name="Fixed 2" xfId="1966"/>
    <cellStyle name="Flag" xfId="1967"/>
    <cellStyle name="fo]_x000d__x000a_UserName=Murat Zelef_x000d__x000a_UserCompany=Bumerang_x000d__x000a__x000d__x000a_[File Paths]_x000d__x000a_WorkingDirectory=C:\EQUIS\DLWIN_x000d__x000a_DownLoader=C" xfId="1968"/>
    <cellStyle name="Followed Hyperlink" xfId="65"/>
    <cellStyle name="Followed Hyperlink 2" xfId="1969"/>
    <cellStyle name="Followed Hyperlink 2 2" xfId="4834"/>
    <cellStyle name="Followed Hyperlink 3" xfId="1970"/>
    <cellStyle name="Followed Hyperlink 4" xfId="4835"/>
    <cellStyle name="Fonts" xfId="1971"/>
    <cellStyle name="Footnote" xfId="1972"/>
    <cellStyle name="Footnotes" xfId="1973"/>
    <cellStyle name="Formuls" xfId="4836"/>
    <cellStyle name="General_Ledger" xfId="1974"/>
    <cellStyle name="Good" xfId="250"/>
    <cellStyle name="Good 2" xfId="1975"/>
    <cellStyle name="Good 2 2" xfId="1976"/>
    <cellStyle name="Good 3" xfId="1977"/>
    <cellStyle name="Good 4" xfId="1978"/>
    <cellStyle name="Good_7-р_Из_Системы" xfId="1979"/>
    <cellStyle name="Green" xfId="4837"/>
    <cellStyle name="Grey" xfId="4838"/>
    <cellStyle name="Group" xfId="1980"/>
    <cellStyle name="GroupNote" xfId="1981"/>
    <cellStyle name="hard no" xfId="1982"/>
    <cellStyle name="Hard Percent" xfId="1983"/>
    <cellStyle name="hardno" xfId="1984"/>
    <cellStyle name="Header" xfId="1985"/>
    <cellStyle name="Header 3" xfId="4839"/>
    <cellStyle name="Header1" xfId="1986"/>
    <cellStyle name="Header1 2" xfId="1987"/>
    <cellStyle name="Header2" xfId="1988"/>
    <cellStyle name="Header2 2" xfId="1989"/>
    <cellStyle name="Heading" xfId="66"/>
    <cellStyle name="Heading 1" xfId="67"/>
    <cellStyle name="Heading 1 2" xfId="1990"/>
    <cellStyle name="Heading 1 2 2" xfId="4840"/>
    <cellStyle name="Heading 1 3" xfId="1991"/>
    <cellStyle name="Heading 1 3 2" xfId="4841"/>
    <cellStyle name="Heading 2" xfId="68"/>
    <cellStyle name="Heading 2 2" xfId="1992"/>
    <cellStyle name="Heading 2 3" xfId="1993"/>
    <cellStyle name="Heading 3" xfId="251"/>
    <cellStyle name="Heading 3 2" xfId="1994"/>
    <cellStyle name="Heading 4" xfId="252"/>
    <cellStyle name="Heading 4 2" xfId="1995"/>
    <cellStyle name="Heading_GP.ITOG.4.78(v1.0) - для разделения" xfId="1996"/>
    <cellStyle name="Heading1" xfId="1997"/>
    <cellStyle name="Heading2" xfId="69"/>
    <cellStyle name="Heading2 2" xfId="1998"/>
    <cellStyle name="Heading2 3" xfId="1999"/>
    <cellStyle name="Heading2 4" xfId="4842"/>
    <cellStyle name="Heading2_46EP.2011(v2.0)" xfId="2000"/>
    <cellStyle name="Heading3" xfId="2001"/>
    <cellStyle name="Heading4" xfId="2002"/>
    <cellStyle name="Heading5" xfId="2003"/>
    <cellStyle name="Heading6" xfId="2004"/>
    <cellStyle name="Hidden" xfId="2005"/>
    <cellStyle name="Horizontal" xfId="2006"/>
    <cellStyle name="Hyperlink" xfId="70"/>
    <cellStyle name="Hyperlink 2" xfId="2007"/>
    <cellStyle name="Hyperlink 2 2" xfId="4843"/>
    <cellStyle name="Hyperlink 3" xfId="2008"/>
    <cellStyle name="Hyperlink 4" xfId="4844"/>
    <cellStyle name="Iau?iue_?anoiau" xfId="4845"/>
    <cellStyle name="Iau?iue1" xfId="2009"/>
    <cellStyle name="Îáű÷íűé__FES" xfId="71"/>
    <cellStyle name="Îáû÷íûé_cogs" xfId="2010"/>
    <cellStyle name="Îáű÷íűé_ŃâŃěĺňŕÇŕňđĐĺě  (2)" xfId="4846"/>
    <cellStyle name="Îňęđűâŕâřŕ˙ń˙ ăčďĺđńńűëęŕ" xfId="72"/>
    <cellStyle name="Îňęđűâŕâřŕ˙ń˙ ăčďĺđńńűëęŕ 2" xfId="2011"/>
    <cellStyle name="Info" xfId="2012"/>
    <cellStyle name="Input" xfId="253"/>
    <cellStyle name="Input [yellow]" xfId="4847"/>
    <cellStyle name="Input 2" xfId="2013"/>
    <cellStyle name="InputCurrency" xfId="2014"/>
    <cellStyle name="InputCurrency2" xfId="2015"/>
    <cellStyle name="InputMultiple1" xfId="2016"/>
    <cellStyle name="InputPercent1" xfId="2017"/>
    <cellStyle name="Inputs" xfId="73"/>
    <cellStyle name="Inputs (const)" xfId="74"/>
    <cellStyle name="Inputs (const) 2" xfId="2018"/>
    <cellStyle name="Inputs (const) 3" xfId="2019"/>
    <cellStyle name="Inputs (const) 4" xfId="4848"/>
    <cellStyle name="Inputs (const)_46EP.2011(v2.0)" xfId="2020"/>
    <cellStyle name="Inputs 2" xfId="2021"/>
    <cellStyle name="Inputs 3" xfId="2022"/>
    <cellStyle name="Inputs 3 2" xfId="4849"/>
    <cellStyle name="Inputs 4" xfId="4850"/>
    <cellStyle name="Inputs 5" xfId="4851"/>
    <cellStyle name="Inputs Co" xfId="75"/>
    <cellStyle name="Inputs Co 2" xfId="2023"/>
    <cellStyle name="Inputs_46EE.2011(v1.0)" xfId="2024"/>
    <cellStyle name="Ioe?uaaaoayny aeia?nnueea" xfId="4852"/>
    <cellStyle name="Ioe?uaaaoayny aeia?nnueea 10" xfId="4853"/>
    <cellStyle name="Ioe?uaaaoayny aeia?nnueea 2" xfId="4854"/>
    <cellStyle name="Ioe?uaaaoayny aeia?nnueea 3" xfId="4855"/>
    <cellStyle name="Ioe?uaaaoayny aeia?nnueea 4" xfId="4856"/>
    <cellStyle name="Ioe?uaaaoayny aeia?nnueea 5" xfId="4857"/>
    <cellStyle name="Ioe?uaaaoayny aeia?nnueea 6" xfId="4858"/>
    <cellStyle name="Ioe?uaaaoayny aeia?nnueea 7" xfId="4859"/>
    <cellStyle name="Ioe?uaaaoayny aeia?nnueea 8" xfId="4860"/>
    <cellStyle name="Ioe?uaaaoayny aeia?nnueea 9" xfId="4861"/>
    <cellStyle name="ISO" xfId="4862"/>
    <cellStyle name="ISO 2" xfId="4863"/>
    <cellStyle name="ISO 2 2" xfId="4864"/>
    <cellStyle name="ISO 3" xfId="4865"/>
    <cellStyle name="JR Cells No Values" xfId="4866"/>
    <cellStyle name="JR_ formula" xfId="4867"/>
    <cellStyle name="JRchapeau" xfId="4868"/>
    <cellStyle name="Just_Table" xfId="2025"/>
    <cellStyle name="LeftTitle" xfId="2026"/>
    <cellStyle name="Level" xfId="2027"/>
    <cellStyle name="Link Currency (0)" xfId="2028"/>
    <cellStyle name="Link Currency (0) 2" xfId="2029"/>
    <cellStyle name="Link Currency (2)" xfId="2030"/>
    <cellStyle name="Link Currency (2) 2" xfId="2031"/>
    <cellStyle name="Link Units (0)" xfId="2032"/>
    <cellStyle name="Link Units (0) 2" xfId="2033"/>
    <cellStyle name="Link Units (1)" xfId="2034"/>
    <cellStyle name="Link Units (1) 2" xfId="2035"/>
    <cellStyle name="Link Units (2)" xfId="2036"/>
    <cellStyle name="Link Units (2) 2" xfId="2037"/>
    <cellStyle name="Linked Cell" xfId="254"/>
    <cellStyle name="Linked Cell 2" xfId="2038"/>
    <cellStyle name="Locked Cell - PerformancePoint" xfId="2039"/>
    <cellStyle name="Matrix" xfId="2040"/>
    <cellStyle name="Millares [0]_RESULTS" xfId="2041"/>
    <cellStyle name="Millares_RESULTS" xfId="2042"/>
    <cellStyle name="Milliers [0]_RESULTS" xfId="2043"/>
    <cellStyle name="Milliers_FA_JUIN_2004" xfId="4869"/>
    <cellStyle name="mnb" xfId="2044"/>
    <cellStyle name="Moneda [0]_RESULTS" xfId="2045"/>
    <cellStyle name="Moneda_RESULTS" xfId="2046"/>
    <cellStyle name="Monétaire [0]_RESULTS" xfId="2047"/>
    <cellStyle name="Monétaire_RESULTS" xfId="2048"/>
    <cellStyle name="Monйtaire [0]_Conversion Summary" xfId="4870"/>
    <cellStyle name="Monйtaire_Conversion Summary" xfId="4871"/>
    <cellStyle name="Multiple" xfId="2049"/>
    <cellStyle name="Multiple1" xfId="2050"/>
    <cellStyle name="MultipleBelow" xfId="2051"/>
    <cellStyle name="namber" xfId="2052"/>
    <cellStyle name="Neutral" xfId="255"/>
    <cellStyle name="Neutral 2" xfId="2053"/>
    <cellStyle name="Neutral 2 2" xfId="2054"/>
    <cellStyle name="Neutral 3" xfId="2055"/>
    <cellStyle name="Neutral 4" xfId="2056"/>
    <cellStyle name="Neutral_7-р_Из_Системы" xfId="2057"/>
    <cellStyle name="No_Input" xfId="2058"/>
    <cellStyle name="Norma11l" xfId="2059"/>
    <cellStyle name="Norma11l 2" xfId="2060"/>
    <cellStyle name="normal" xfId="76"/>
    <cellStyle name="Normal - Style1" xfId="2061"/>
    <cellStyle name="normal 10" xfId="2062"/>
    <cellStyle name="normal 11" xfId="2063"/>
    <cellStyle name="normal 12" xfId="2064"/>
    <cellStyle name="normal 13" xfId="4872"/>
    <cellStyle name="normal 14" xfId="4873"/>
    <cellStyle name="normal 15" xfId="4874"/>
    <cellStyle name="normal 16" xfId="4875"/>
    <cellStyle name="normal 17" xfId="4876"/>
    <cellStyle name="normal 18" xfId="4877"/>
    <cellStyle name="normal 19" xfId="4878"/>
    <cellStyle name="Normal 2" xfId="2065"/>
    <cellStyle name="Normal 2 2" xfId="2066"/>
    <cellStyle name="Normal 2 2 2" xfId="2067"/>
    <cellStyle name="Normal 2 3" xfId="2068"/>
    <cellStyle name="Normal 2 4" xfId="2069"/>
    <cellStyle name="Normal 2 5" xfId="4879"/>
    <cellStyle name="Normal 2_Общехоз." xfId="4880"/>
    <cellStyle name="normal 20" xfId="4881"/>
    <cellStyle name="normal 21" xfId="4882"/>
    <cellStyle name="normal 22" xfId="4883"/>
    <cellStyle name="normal 23" xfId="4884"/>
    <cellStyle name="normal 24" xfId="4885"/>
    <cellStyle name="normal 25" xfId="4886"/>
    <cellStyle name="normal 26" xfId="4887"/>
    <cellStyle name="normal 3" xfId="2070"/>
    <cellStyle name="Normal 3 2" xfId="2071"/>
    <cellStyle name="normal 4" xfId="2072"/>
    <cellStyle name="Normal 4 2" xfId="2073"/>
    <cellStyle name="normal 5" xfId="2074"/>
    <cellStyle name="Normal 5 2" xfId="2075"/>
    <cellStyle name="normal 6" xfId="2076"/>
    <cellStyle name="normal 7" xfId="2077"/>
    <cellStyle name="normal 7 2" xfId="2078"/>
    <cellStyle name="normal 8" xfId="2079"/>
    <cellStyle name="normal 8 2" xfId="2080"/>
    <cellStyle name="normal 9" xfId="2081"/>
    <cellStyle name="normal 9 2" xfId="2082"/>
    <cellStyle name="Normal." xfId="2083"/>
    <cellStyle name="Normal_# 41-Market &amp;Trends" xfId="2084"/>
    <cellStyle name="Normal1" xfId="77"/>
    <cellStyle name="Normal2" xfId="78"/>
    <cellStyle name="Normal2 2" xfId="2085"/>
    <cellStyle name="Normal2 3" xfId="2086"/>
    <cellStyle name="NormalGB" xfId="2087"/>
    <cellStyle name="normální_Rozvaha - aktiva" xfId="4888"/>
    <cellStyle name="Normalny_0" xfId="4889"/>
    <cellStyle name="normбlnм_laroux" xfId="2088"/>
    <cellStyle name="normбlnн_laroux" xfId="2089"/>
    <cellStyle name="Note" xfId="256"/>
    <cellStyle name="Note 2" xfId="2090"/>
    <cellStyle name="Note 2 2" xfId="2091"/>
    <cellStyle name="Note 3" xfId="2092"/>
    <cellStyle name="Note 3 2" xfId="2093"/>
    <cellStyle name="Note 4" xfId="2094"/>
    <cellStyle name="Note 4 2" xfId="2095"/>
    <cellStyle name="Note 5" xfId="2096"/>
    <cellStyle name="Note_7-р_Из_Системы" xfId="2097"/>
    <cellStyle name="number" xfId="2098"/>
    <cellStyle name="Nun??c [0]_Ecnn1" xfId="4890"/>
    <cellStyle name="Nun??c_Ecnn1" xfId="4891"/>
    <cellStyle name="Ôčíŕíńîâűé [0]_(ňŕá 3č)" xfId="79"/>
    <cellStyle name="Ociriniaue [0]_5-C" xfId="2099"/>
    <cellStyle name="Ôčíŕíńîâűé_(ňŕá 3č)" xfId="80"/>
    <cellStyle name="Ociriniaue_5-C" xfId="2100"/>
    <cellStyle name="Oeiainiaue [0]_?anoiau" xfId="4892"/>
    <cellStyle name="Oeiainiaue_?anoiau" xfId="4893"/>
    <cellStyle name="Option" xfId="2101"/>
    <cellStyle name="OptionHeading" xfId="2102"/>
    <cellStyle name="OptionHeading2" xfId="2103"/>
    <cellStyle name="Ouny?e [0]_?anoiau" xfId="4894"/>
    <cellStyle name="Ouny?e_?anoiau" xfId="4895"/>
    <cellStyle name="Òûñÿ÷è [0]_cogs" xfId="2104"/>
    <cellStyle name="Òûñÿ÷è_cogs" xfId="2105"/>
    <cellStyle name="Output" xfId="257"/>
    <cellStyle name="Output 2" xfId="2106"/>
    <cellStyle name="Paaotsikko" xfId="4896"/>
    <cellStyle name="Paaotsikko 2" xfId="4897"/>
    <cellStyle name="Paaotsikko 2 2" xfId="4898"/>
    <cellStyle name="Paaotsikko 3" xfId="4899"/>
    <cellStyle name="Page Number" xfId="2107"/>
    <cellStyle name="PageHeading" xfId="2108"/>
    <cellStyle name="pb_page_heading_LS" xfId="2109"/>
    <cellStyle name="Percent [0]" xfId="2110"/>
    <cellStyle name="Percent [0] 2" xfId="2111"/>
    <cellStyle name="Percent [00]" xfId="2112"/>
    <cellStyle name="Percent [00] 2" xfId="2113"/>
    <cellStyle name="Percent [2]" xfId="4900"/>
    <cellStyle name="Percent 2" xfId="2114"/>
    <cellStyle name="Percent 3" xfId="2115"/>
    <cellStyle name="Percent_#6 Temps &amp; Contractors" xfId="2116"/>
    <cellStyle name="Percent1" xfId="81"/>
    <cellStyle name="Percent1 2" xfId="2117"/>
    <cellStyle name="Percent1 3" xfId="2118"/>
    <cellStyle name="Piug" xfId="2119"/>
    <cellStyle name="Plug" xfId="2120"/>
    <cellStyle name="PrePop Currency (0)" xfId="2121"/>
    <cellStyle name="PrePop Currency (0) 2" xfId="2122"/>
    <cellStyle name="PrePop Currency (2)" xfId="2123"/>
    <cellStyle name="PrePop Currency (2) 2" xfId="2124"/>
    <cellStyle name="PrePop Units (0)" xfId="2125"/>
    <cellStyle name="PrePop Units (0) 2" xfId="2126"/>
    <cellStyle name="PrePop Units (1)" xfId="2127"/>
    <cellStyle name="PrePop Units (1) 2" xfId="2128"/>
    <cellStyle name="PrePop Units (2)" xfId="2129"/>
    <cellStyle name="PrePop Units (2) 2" xfId="2130"/>
    <cellStyle name="Price" xfId="2131"/>
    <cellStyle name="prochrek" xfId="2132"/>
    <cellStyle name="ProductClass" xfId="2133"/>
    <cellStyle name="ProductType" xfId="2134"/>
    <cellStyle name="protect" xfId="4901"/>
    <cellStyle name="protect 10" xfId="4902"/>
    <cellStyle name="protect 2" xfId="4903"/>
    <cellStyle name="protect 2 2" xfId="4904"/>
    <cellStyle name="protect 3" xfId="4905"/>
    <cellStyle name="protect 3 2" xfId="4906"/>
    <cellStyle name="protect 4" xfId="4907"/>
    <cellStyle name="protect 4 2" xfId="4908"/>
    <cellStyle name="protect 5" xfId="4909"/>
    <cellStyle name="protect 5 2" xfId="4910"/>
    <cellStyle name="protect 6" xfId="4911"/>
    <cellStyle name="protect 6 2" xfId="4912"/>
    <cellStyle name="protect 7" xfId="4913"/>
    <cellStyle name="protect 7 2" xfId="4914"/>
    <cellStyle name="protect 8" xfId="4915"/>
    <cellStyle name="protect 8 2" xfId="4916"/>
    <cellStyle name="protect 9" xfId="4917"/>
    <cellStyle name="protect 9 2" xfId="4918"/>
    <cellStyle name="Protected" xfId="2135"/>
    <cellStyle name="Pддotsikko" xfId="4919"/>
    <cellStyle name="Pддotsikko 2" xfId="4920"/>
    <cellStyle name="Pддotsikko 2 2" xfId="4921"/>
    <cellStyle name="Pддotsikko 3" xfId="4922"/>
    <cellStyle name="QTitle" xfId="2136"/>
    <cellStyle name="range" xfId="2137"/>
    <cellStyle name="range 10" xfId="4923"/>
    <cellStyle name="range 10 2" xfId="4924"/>
    <cellStyle name="range 11" xfId="4925"/>
    <cellStyle name="range 12" xfId="4926"/>
    <cellStyle name="range 2" xfId="4927"/>
    <cellStyle name="range 2 2" xfId="4928"/>
    <cellStyle name="range 3" xfId="4929"/>
    <cellStyle name="range 3 2" xfId="4930"/>
    <cellStyle name="range 4" xfId="4931"/>
    <cellStyle name="range 4 2" xfId="4932"/>
    <cellStyle name="range 5" xfId="4933"/>
    <cellStyle name="range 5 2" xfId="4934"/>
    <cellStyle name="range 6" xfId="4935"/>
    <cellStyle name="range 6 2" xfId="4936"/>
    <cellStyle name="range 7" xfId="4937"/>
    <cellStyle name="range 7 2" xfId="4938"/>
    <cellStyle name="range 8" xfId="4939"/>
    <cellStyle name="range 8 2" xfId="4940"/>
    <cellStyle name="range 9" xfId="4941"/>
    <cellStyle name="range 9 2" xfId="4942"/>
    <cellStyle name="RebateValue" xfId="2138"/>
    <cellStyle name="ResellerType" xfId="2139"/>
    <cellStyle name="Rubles" xfId="4943"/>
    <cellStyle name="S6" xfId="4944"/>
    <cellStyle name="Salomon Logo" xfId="2140"/>
    <cellStyle name="Sample" xfId="2141"/>
    <cellStyle name="SAPBEXaggData" xfId="82"/>
    <cellStyle name="SAPBEXaggData 2" xfId="2142"/>
    <cellStyle name="SAPBEXaggData 2 2" xfId="2143"/>
    <cellStyle name="SAPBEXaggData 3" xfId="2144"/>
    <cellStyle name="SAPBEXaggData 4" xfId="2145"/>
    <cellStyle name="SAPBEXaggData 5" xfId="2146"/>
    <cellStyle name="SAPBEXaggData 6" xfId="2147"/>
    <cellStyle name="SAPBEXaggDataEmph" xfId="83"/>
    <cellStyle name="SAPBEXaggDataEmph 2" xfId="2148"/>
    <cellStyle name="SAPBEXaggDataEmph 2 2" xfId="2149"/>
    <cellStyle name="SAPBEXaggDataEmph 3" xfId="2150"/>
    <cellStyle name="SAPBEXaggDataEmph 4" xfId="2151"/>
    <cellStyle name="SAPBEXaggDataEmph 5" xfId="2152"/>
    <cellStyle name="SAPBEXaggDataEmph 6" xfId="2153"/>
    <cellStyle name="SAPBEXaggItem" xfId="84"/>
    <cellStyle name="SAPBEXaggItem 2" xfId="2154"/>
    <cellStyle name="SAPBEXaggItem 2 2" xfId="2155"/>
    <cellStyle name="SAPBEXaggItem 3" xfId="2156"/>
    <cellStyle name="SAPBEXaggItem 4" xfId="2157"/>
    <cellStyle name="SAPBEXaggItem 5" xfId="2158"/>
    <cellStyle name="SAPBEXaggItem 6" xfId="2159"/>
    <cellStyle name="SAPBEXaggItemX" xfId="85"/>
    <cellStyle name="SAPBEXaggItemX 2" xfId="2160"/>
    <cellStyle name="SAPBEXaggItemX 2 2" xfId="2161"/>
    <cellStyle name="SAPBEXaggItemX 3" xfId="2162"/>
    <cellStyle name="SAPBEXaggItemX 4" xfId="2163"/>
    <cellStyle name="SAPBEXaggItemX 5" xfId="2164"/>
    <cellStyle name="SAPBEXaggItemX 6" xfId="2165"/>
    <cellStyle name="SAPBEXchaText" xfId="86"/>
    <cellStyle name="SAPBEXchaText 2" xfId="2166"/>
    <cellStyle name="SAPBEXchaText 2 2" xfId="2167"/>
    <cellStyle name="SAPBEXchaText 3" xfId="2168"/>
    <cellStyle name="SAPBEXchaText 4" xfId="2169"/>
    <cellStyle name="SAPBEXchaText 5" xfId="2170"/>
    <cellStyle name="SAPBEXchaText 6" xfId="2171"/>
    <cellStyle name="SAPBEXchaText 7" xfId="2172"/>
    <cellStyle name="SAPBEXchaText_Приложение_1_к_7-у-о_2009_Кв_1_ФСТ" xfId="2173"/>
    <cellStyle name="SAPBEXexcBad7" xfId="87"/>
    <cellStyle name="SAPBEXexcBad7 2" xfId="2174"/>
    <cellStyle name="SAPBEXexcBad7 2 2" xfId="2175"/>
    <cellStyle name="SAPBEXexcBad7 3" xfId="2176"/>
    <cellStyle name="SAPBEXexcBad7 4" xfId="2177"/>
    <cellStyle name="SAPBEXexcBad7 5" xfId="2178"/>
    <cellStyle name="SAPBEXexcBad7 6" xfId="2179"/>
    <cellStyle name="SAPBEXexcBad8" xfId="88"/>
    <cellStyle name="SAPBEXexcBad8 2" xfId="2180"/>
    <cellStyle name="SAPBEXexcBad8 2 2" xfId="2181"/>
    <cellStyle name="SAPBEXexcBad8 3" xfId="2182"/>
    <cellStyle name="SAPBEXexcBad8 4" xfId="2183"/>
    <cellStyle name="SAPBEXexcBad8 5" xfId="2184"/>
    <cellStyle name="SAPBEXexcBad8 6" xfId="2185"/>
    <cellStyle name="SAPBEXexcBad9" xfId="89"/>
    <cellStyle name="SAPBEXexcBad9 2" xfId="2186"/>
    <cellStyle name="SAPBEXexcBad9 2 2" xfId="2187"/>
    <cellStyle name="SAPBEXexcBad9 3" xfId="2188"/>
    <cellStyle name="SAPBEXexcBad9 4" xfId="2189"/>
    <cellStyle name="SAPBEXexcBad9 5" xfId="2190"/>
    <cellStyle name="SAPBEXexcBad9 6" xfId="2191"/>
    <cellStyle name="SAPBEXexcCritical4" xfId="90"/>
    <cellStyle name="SAPBEXexcCritical4 2" xfId="2192"/>
    <cellStyle name="SAPBEXexcCritical4 2 2" xfId="2193"/>
    <cellStyle name="SAPBEXexcCritical4 3" xfId="2194"/>
    <cellStyle name="SAPBEXexcCritical4 4" xfId="2195"/>
    <cellStyle name="SAPBEXexcCritical4 5" xfId="2196"/>
    <cellStyle name="SAPBEXexcCritical4 6" xfId="2197"/>
    <cellStyle name="SAPBEXexcCritical5" xfId="91"/>
    <cellStyle name="SAPBEXexcCritical5 2" xfId="2198"/>
    <cellStyle name="SAPBEXexcCritical5 2 2" xfId="2199"/>
    <cellStyle name="SAPBEXexcCritical5 3" xfId="2200"/>
    <cellStyle name="SAPBEXexcCritical5 4" xfId="2201"/>
    <cellStyle name="SAPBEXexcCritical5 5" xfId="2202"/>
    <cellStyle name="SAPBEXexcCritical5 6" xfId="2203"/>
    <cellStyle name="SAPBEXexcCritical6" xfId="92"/>
    <cellStyle name="SAPBEXexcCritical6 2" xfId="2204"/>
    <cellStyle name="SAPBEXexcCritical6 2 2" xfId="2205"/>
    <cellStyle name="SAPBEXexcCritical6 3" xfId="2206"/>
    <cellStyle name="SAPBEXexcCritical6 4" xfId="2207"/>
    <cellStyle name="SAPBEXexcCritical6 5" xfId="2208"/>
    <cellStyle name="SAPBEXexcCritical6 6" xfId="2209"/>
    <cellStyle name="SAPBEXexcGood1" xfId="93"/>
    <cellStyle name="SAPBEXexcGood1 2" xfId="2210"/>
    <cellStyle name="SAPBEXexcGood1 2 2" xfId="2211"/>
    <cellStyle name="SAPBEXexcGood1 3" xfId="2212"/>
    <cellStyle name="SAPBEXexcGood1 4" xfId="2213"/>
    <cellStyle name="SAPBEXexcGood1 5" xfId="2214"/>
    <cellStyle name="SAPBEXexcGood1 6" xfId="2215"/>
    <cellStyle name="SAPBEXexcGood2" xfId="94"/>
    <cellStyle name="SAPBEXexcGood2 2" xfId="2216"/>
    <cellStyle name="SAPBEXexcGood2 2 2" xfId="2217"/>
    <cellStyle name="SAPBEXexcGood2 3" xfId="2218"/>
    <cellStyle name="SAPBEXexcGood2 4" xfId="2219"/>
    <cellStyle name="SAPBEXexcGood2 5" xfId="2220"/>
    <cellStyle name="SAPBEXexcGood2 6" xfId="2221"/>
    <cellStyle name="SAPBEXexcGood3" xfId="95"/>
    <cellStyle name="SAPBEXexcGood3 2" xfId="2222"/>
    <cellStyle name="SAPBEXexcGood3 2 2" xfId="2223"/>
    <cellStyle name="SAPBEXexcGood3 3" xfId="2224"/>
    <cellStyle name="SAPBEXexcGood3 4" xfId="2225"/>
    <cellStyle name="SAPBEXexcGood3 5" xfId="2226"/>
    <cellStyle name="SAPBEXexcGood3 6" xfId="2227"/>
    <cellStyle name="SAPBEXfilterDrill" xfId="96"/>
    <cellStyle name="SAPBEXfilterDrill 2" xfId="2228"/>
    <cellStyle name="SAPBEXfilterDrill 2 2" xfId="2229"/>
    <cellStyle name="SAPBEXfilterDrill 3" xfId="2230"/>
    <cellStyle name="SAPBEXfilterDrill 4" xfId="2231"/>
    <cellStyle name="SAPBEXfilterDrill 5" xfId="2232"/>
    <cellStyle name="SAPBEXfilterDrill 6" xfId="2233"/>
    <cellStyle name="SAPBEXfilterItem" xfId="97"/>
    <cellStyle name="SAPBEXfilterItem 2" xfId="2234"/>
    <cellStyle name="SAPBEXfilterItem 2 2" xfId="2235"/>
    <cellStyle name="SAPBEXfilterItem 3" xfId="2236"/>
    <cellStyle name="SAPBEXfilterItem 4" xfId="2237"/>
    <cellStyle name="SAPBEXfilterItem 5" xfId="2238"/>
    <cellStyle name="SAPBEXfilterItem 6" xfId="2239"/>
    <cellStyle name="SAPBEXfilterText" xfId="98"/>
    <cellStyle name="SAPBEXfilterText 2" xfId="2240"/>
    <cellStyle name="SAPBEXfilterText 2 2" xfId="2241"/>
    <cellStyle name="SAPBEXfilterText 3" xfId="2242"/>
    <cellStyle name="SAPBEXfilterText 4" xfId="2243"/>
    <cellStyle name="SAPBEXfilterText 5" xfId="2244"/>
    <cellStyle name="SAPBEXfilterText 6" xfId="2245"/>
    <cellStyle name="SAPBEXformats" xfId="99"/>
    <cellStyle name="SAPBEXformats 2" xfId="2246"/>
    <cellStyle name="SAPBEXformats 2 2" xfId="2247"/>
    <cellStyle name="SAPBEXformats 3" xfId="2248"/>
    <cellStyle name="SAPBEXformats 4" xfId="2249"/>
    <cellStyle name="SAPBEXformats 5" xfId="2250"/>
    <cellStyle name="SAPBEXformats 6" xfId="2251"/>
    <cellStyle name="SAPBEXformats 7" xfId="2252"/>
    <cellStyle name="SAPBEXheaderItem" xfId="100"/>
    <cellStyle name="SAPBEXheaderItem 2" xfId="2253"/>
    <cellStyle name="SAPBEXheaderItem 2 2" xfId="2254"/>
    <cellStyle name="SAPBEXheaderItem 3" xfId="2255"/>
    <cellStyle name="SAPBEXheaderItem 4" xfId="2256"/>
    <cellStyle name="SAPBEXheaderItem 5" xfId="2257"/>
    <cellStyle name="SAPBEXheaderItem 6" xfId="2258"/>
    <cellStyle name="SAPBEXheaderItem 7" xfId="2259"/>
    <cellStyle name="SAPBEXheaderText" xfId="101"/>
    <cellStyle name="SAPBEXheaderText 2" xfId="2260"/>
    <cellStyle name="SAPBEXheaderText 2 2" xfId="2261"/>
    <cellStyle name="SAPBEXheaderText 3" xfId="2262"/>
    <cellStyle name="SAPBEXheaderText 4" xfId="2263"/>
    <cellStyle name="SAPBEXheaderText 5" xfId="2264"/>
    <cellStyle name="SAPBEXheaderText 6" xfId="2265"/>
    <cellStyle name="SAPBEXheaderText 7" xfId="2266"/>
    <cellStyle name="SAPBEXHLevel0" xfId="102"/>
    <cellStyle name="SAPBEXHLevel0 2" xfId="2267"/>
    <cellStyle name="SAPBEXHLevel0 2 2" xfId="2268"/>
    <cellStyle name="SAPBEXHLevel0 3" xfId="2269"/>
    <cellStyle name="SAPBEXHLevel0 4" xfId="2270"/>
    <cellStyle name="SAPBEXHLevel0 5" xfId="2271"/>
    <cellStyle name="SAPBEXHLevel0 6" xfId="2272"/>
    <cellStyle name="SAPBEXHLevel0 7" xfId="2273"/>
    <cellStyle name="SAPBEXHLevel0 8" xfId="2274"/>
    <cellStyle name="SAPBEXHLevel0_7y-отчетная_РЖД_2009_04" xfId="2275"/>
    <cellStyle name="SAPBEXHLevel0X" xfId="103"/>
    <cellStyle name="SAPBEXHLevel0X 10" xfId="2276"/>
    <cellStyle name="SAPBEXHLevel0X 2" xfId="2277"/>
    <cellStyle name="SAPBEXHLevel0X 2 2" xfId="2278"/>
    <cellStyle name="SAPBEXHLevel0X 3" xfId="2279"/>
    <cellStyle name="SAPBEXHLevel0X 4" xfId="2280"/>
    <cellStyle name="SAPBEXHLevel0X 5" xfId="2281"/>
    <cellStyle name="SAPBEXHLevel0X 6" xfId="2282"/>
    <cellStyle name="SAPBEXHLevel0X 7" xfId="2283"/>
    <cellStyle name="SAPBEXHLevel0X 8" xfId="2284"/>
    <cellStyle name="SAPBEXHLevel0X 9" xfId="2285"/>
    <cellStyle name="SAPBEXHLevel0X_7-р_Из_Системы" xfId="2286"/>
    <cellStyle name="SAPBEXHLevel1" xfId="104"/>
    <cellStyle name="SAPBEXHLevel1 2" xfId="2287"/>
    <cellStyle name="SAPBEXHLevel1 2 2" xfId="2288"/>
    <cellStyle name="SAPBEXHLevel1 3" xfId="2289"/>
    <cellStyle name="SAPBEXHLevel1 4" xfId="2290"/>
    <cellStyle name="SAPBEXHLevel1 5" xfId="2291"/>
    <cellStyle name="SAPBEXHLevel1 6" xfId="2292"/>
    <cellStyle name="SAPBEXHLevel1 7" xfId="2293"/>
    <cellStyle name="SAPBEXHLevel1 8" xfId="2294"/>
    <cellStyle name="SAPBEXHLevel1_7y-отчетная_РЖД_2009_04" xfId="2295"/>
    <cellStyle name="SAPBEXHLevel1X" xfId="105"/>
    <cellStyle name="SAPBEXHLevel1X 10" xfId="2296"/>
    <cellStyle name="SAPBEXHLevel1X 2" xfId="2297"/>
    <cellStyle name="SAPBEXHLevel1X 2 2" xfId="2298"/>
    <cellStyle name="SAPBEXHLevel1X 3" xfId="2299"/>
    <cellStyle name="SAPBEXHLevel1X 4" xfId="2300"/>
    <cellStyle name="SAPBEXHLevel1X 5" xfId="2301"/>
    <cellStyle name="SAPBEXHLevel1X 6" xfId="2302"/>
    <cellStyle name="SAPBEXHLevel1X 7" xfId="2303"/>
    <cellStyle name="SAPBEXHLevel1X 8" xfId="2304"/>
    <cellStyle name="SAPBEXHLevel1X 9" xfId="2305"/>
    <cellStyle name="SAPBEXHLevel1X_7-р_Из_Системы" xfId="2306"/>
    <cellStyle name="SAPBEXHLevel2" xfId="106"/>
    <cellStyle name="SAPBEXHLevel2 2" xfId="2307"/>
    <cellStyle name="SAPBEXHLevel2 2 2" xfId="2308"/>
    <cellStyle name="SAPBEXHLevel2 3" xfId="2309"/>
    <cellStyle name="SAPBEXHLevel2 4" xfId="2310"/>
    <cellStyle name="SAPBEXHLevel2 5" xfId="2311"/>
    <cellStyle name="SAPBEXHLevel2 6" xfId="2312"/>
    <cellStyle name="SAPBEXHLevel2 7" xfId="2313"/>
    <cellStyle name="SAPBEXHLevel2_Приложение_1_к_7-у-о_2009_Кв_1_ФСТ" xfId="2314"/>
    <cellStyle name="SAPBEXHLevel2X" xfId="107"/>
    <cellStyle name="SAPBEXHLevel2X 2" xfId="2315"/>
    <cellStyle name="SAPBEXHLevel2X 2 2" xfId="2316"/>
    <cellStyle name="SAPBEXHLevel2X 3" xfId="2317"/>
    <cellStyle name="SAPBEXHLevel2X 4" xfId="2318"/>
    <cellStyle name="SAPBEXHLevel2X 5" xfId="2319"/>
    <cellStyle name="SAPBEXHLevel2X 6" xfId="2320"/>
    <cellStyle name="SAPBEXHLevel2X 7" xfId="2321"/>
    <cellStyle name="SAPBEXHLevel2X 8" xfId="2322"/>
    <cellStyle name="SAPBEXHLevel2X 9" xfId="2323"/>
    <cellStyle name="SAPBEXHLevel2X_7-р_Из_Системы" xfId="2324"/>
    <cellStyle name="SAPBEXHLevel3" xfId="108"/>
    <cellStyle name="SAPBEXHLevel3 2" xfId="2325"/>
    <cellStyle name="SAPBEXHLevel3 2 2" xfId="2326"/>
    <cellStyle name="SAPBEXHLevel3 3" xfId="2327"/>
    <cellStyle name="SAPBEXHLevel3 4" xfId="2328"/>
    <cellStyle name="SAPBEXHLevel3 5" xfId="2329"/>
    <cellStyle name="SAPBEXHLevel3 6" xfId="2330"/>
    <cellStyle name="SAPBEXHLevel3 7" xfId="2331"/>
    <cellStyle name="SAPBEXHLevel3_Приложение_1_к_7-у-о_2009_Кв_1_ФСТ" xfId="2332"/>
    <cellStyle name="SAPBEXHLevel3X" xfId="109"/>
    <cellStyle name="SAPBEXHLevel3X 2" xfId="2333"/>
    <cellStyle name="SAPBEXHLevel3X 2 2" xfId="2334"/>
    <cellStyle name="SAPBEXHLevel3X 3" xfId="2335"/>
    <cellStyle name="SAPBEXHLevel3X 4" xfId="2336"/>
    <cellStyle name="SAPBEXHLevel3X 5" xfId="2337"/>
    <cellStyle name="SAPBEXHLevel3X 6" xfId="2338"/>
    <cellStyle name="SAPBEXHLevel3X 7" xfId="2339"/>
    <cellStyle name="SAPBEXHLevel3X 8" xfId="2340"/>
    <cellStyle name="SAPBEXHLevel3X 9" xfId="2341"/>
    <cellStyle name="SAPBEXHLevel3X_7-р_Из_Системы" xfId="2342"/>
    <cellStyle name="SAPBEXinputData" xfId="110"/>
    <cellStyle name="SAPBEXinputData 10" xfId="2343"/>
    <cellStyle name="SAPBEXinputData 11" xfId="2344"/>
    <cellStyle name="SAPBEXinputData 2" xfId="2345"/>
    <cellStyle name="SAPBEXinputData 2 2" xfId="2346"/>
    <cellStyle name="SAPBEXinputData 3" xfId="2347"/>
    <cellStyle name="SAPBEXinputData 4" xfId="2348"/>
    <cellStyle name="SAPBEXinputData 5" xfId="2349"/>
    <cellStyle name="SAPBEXinputData 6" xfId="2350"/>
    <cellStyle name="SAPBEXinputData 7" xfId="2351"/>
    <cellStyle name="SAPBEXinputData 8" xfId="2352"/>
    <cellStyle name="SAPBEXinputData 9" xfId="2353"/>
    <cellStyle name="SAPBEXinputData_7-р_Из_Системы" xfId="2354"/>
    <cellStyle name="SAPBEXItemHeader" xfId="2355"/>
    <cellStyle name="SAPBEXresData" xfId="111"/>
    <cellStyle name="SAPBEXresData 2" xfId="2356"/>
    <cellStyle name="SAPBEXresData 2 2" xfId="2357"/>
    <cellStyle name="SAPBEXresData 3" xfId="2358"/>
    <cellStyle name="SAPBEXresData 4" xfId="2359"/>
    <cellStyle name="SAPBEXresData 5" xfId="2360"/>
    <cellStyle name="SAPBEXresData 6" xfId="2361"/>
    <cellStyle name="SAPBEXresDataEmph" xfId="112"/>
    <cellStyle name="SAPBEXresDataEmph 2" xfId="2362"/>
    <cellStyle name="SAPBEXresDataEmph 2 2" xfId="2363"/>
    <cellStyle name="SAPBEXresDataEmph 2 3" xfId="2364"/>
    <cellStyle name="SAPBEXresDataEmph 3" xfId="2365"/>
    <cellStyle name="SAPBEXresDataEmph 3 2" xfId="2366"/>
    <cellStyle name="SAPBEXresDataEmph 4" xfId="2367"/>
    <cellStyle name="SAPBEXresDataEmph 4 2" xfId="2368"/>
    <cellStyle name="SAPBEXresDataEmph 5" xfId="2369"/>
    <cellStyle name="SAPBEXresDataEmph 5 2" xfId="2370"/>
    <cellStyle name="SAPBEXresDataEmph 6" xfId="2371"/>
    <cellStyle name="SAPBEXresDataEmph 6 2" xfId="2372"/>
    <cellStyle name="SAPBEXresItem" xfId="113"/>
    <cellStyle name="SAPBEXresItem 2" xfId="2373"/>
    <cellStyle name="SAPBEXresItem 2 2" xfId="2374"/>
    <cellStyle name="SAPBEXresItem 3" xfId="2375"/>
    <cellStyle name="SAPBEXresItem 4" xfId="2376"/>
    <cellStyle name="SAPBEXresItem 5" xfId="2377"/>
    <cellStyle name="SAPBEXresItem 6" xfId="2378"/>
    <cellStyle name="SAPBEXresItemX" xfId="114"/>
    <cellStyle name="SAPBEXresItemX 2" xfId="2379"/>
    <cellStyle name="SAPBEXresItemX 2 2" xfId="2380"/>
    <cellStyle name="SAPBEXresItemX 3" xfId="2381"/>
    <cellStyle name="SAPBEXresItemX 4" xfId="2382"/>
    <cellStyle name="SAPBEXresItemX 5" xfId="2383"/>
    <cellStyle name="SAPBEXresItemX 6" xfId="2384"/>
    <cellStyle name="SAPBEXstdData" xfId="115"/>
    <cellStyle name="SAPBEXstdData 2" xfId="2385"/>
    <cellStyle name="SAPBEXstdData 2 2" xfId="2386"/>
    <cellStyle name="SAPBEXstdData 3" xfId="2387"/>
    <cellStyle name="SAPBEXstdData 4" xfId="2388"/>
    <cellStyle name="SAPBEXstdData 5" xfId="2389"/>
    <cellStyle name="SAPBEXstdData 6" xfId="2390"/>
    <cellStyle name="SAPBEXstdData_Приложение_1_к_7-у-о_2009_Кв_1_ФСТ" xfId="2391"/>
    <cellStyle name="SAPBEXstdDataEmph" xfId="116"/>
    <cellStyle name="SAPBEXstdDataEmph 2" xfId="2392"/>
    <cellStyle name="SAPBEXstdDataEmph 2 2" xfId="2393"/>
    <cellStyle name="SAPBEXstdDataEmph 3" xfId="2394"/>
    <cellStyle name="SAPBEXstdDataEmph 4" xfId="2395"/>
    <cellStyle name="SAPBEXstdDataEmph 5" xfId="2396"/>
    <cellStyle name="SAPBEXstdDataEmph 6" xfId="2397"/>
    <cellStyle name="SAPBEXstdItem" xfId="117"/>
    <cellStyle name="SAPBEXstdItem 2" xfId="2398"/>
    <cellStyle name="SAPBEXstdItem 2 2" xfId="2399"/>
    <cellStyle name="SAPBEXstdItem 3" xfId="2400"/>
    <cellStyle name="SAPBEXstdItem 4" xfId="2401"/>
    <cellStyle name="SAPBEXstdItem 5" xfId="2402"/>
    <cellStyle name="SAPBEXstdItem 6" xfId="2403"/>
    <cellStyle name="SAPBEXstdItem 7" xfId="2404"/>
    <cellStyle name="SAPBEXstdItem 8" xfId="2405"/>
    <cellStyle name="SAPBEXstdItem_7-р" xfId="2406"/>
    <cellStyle name="SAPBEXstdItemX" xfId="118"/>
    <cellStyle name="SAPBEXstdItemX 2" xfId="2407"/>
    <cellStyle name="SAPBEXstdItemX 2 2" xfId="2408"/>
    <cellStyle name="SAPBEXstdItemX 3" xfId="2409"/>
    <cellStyle name="SAPBEXstdItemX 4" xfId="2410"/>
    <cellStyle name="SAPBEXstdItemX 5" xfId="2411"/>
    <cellStyle name="SAPBEXstdItemX 6" xfId="2412"/>
    <cellStyle name="SAPBEXstdItemX 7" xfId="2413"/>
    <cellStyle name="SAPBEXtitle" xfId="119"/>
    <cellStyle name="SAPBEXtitle 2" xfId="2414"/>
    <cellStyle name="SAPBEXtitle 2 2" xfId="2415"/>
    <cellStyle name="SAPBEXtitle 3" xfId="2416"/>
    <cellStyle name="SAPBEXtitle 4" xfId="2417"/>
    <cellStyle name="SAPBEXtitle 5" xfId="2418"/>
    <cellStyle name="SAPBEXtitle 6" xfId="2419"/>
    <cellStyle name="SAPBEXtitle 7" xfId="2420"/>
    <cellStyle name="SAPBEXunassignedItem" xfId="2421"/>
    <cellStyle name="SAPBEXunassignedItem 2" xfId="2422"/>
    <cellStyle name="SAPBEXundefined" xfId="120"/>
    <cellStyle name="SAPBEXundefined 2" xfId="2423"/>
    <cellStyle name="SAPBEXundefined 2 2" xfId="2424"/>
    <cellStyle name="SAPBEXundefined 3" xfId="2425"/>
    <cellStyle name="SAPBEXundefined 4" xfId="2426"/>
    <cellStyle name="SAPBEXundefined 5" xfId="2427"/>
    <cellStyle name="SAPBEXundefined 6" xfId="2428"/>
    <cellStyle name="SEM-BPS-data" xfId="2429"/>
    <cellStyle name="SEM-BPS-head" xfId="2430"/>
    <cellStyle name="SEM-BPS-headdata" xfId="2431"/>
    <cellStyle name="SEM-BPS-headkey" xfId="2432"/>
    <cellStyle name="SEM-BPS-input-on" xfId="2433"/>
    <cellStyle name="SEM-BPS-key" xfId="2434"/>
    <cellStyle name="SEM-BPS-sub1" xfId="2435"/>
    <cellStyle name="SEM-BPS-sub2" xfId="2436"/>
    <cellStyle name="SEM-BPS-total" xfId="2437"/>
    <cellStyle name="Sheet Title" xfId="2438"/>
    <cellStyle name="Sheet Title 2" xfId="2439"/>
    <cellStyle name="Short $" xfId="2440"/>
    <cellStyle name="Show_Sell" xfId="2441"/>
    <cellStyle name="Size" xfId="2442"/>
    <cellStyle name="small" xfId="4945"/>
    <cellStyle name="st1" xfId="2443"/>
    <cellStyle name="stand_bord" xfId="2444"/>
    <cellStyle name="Standard_Anpassen der Amortisation" xfId="2445"/>
    <cellStyle name="Style 1" xfId="2446"/>
    <cellStyle name="Style 1 2" xfId="2447"/>
    <cellStyle name="STYLE1 - Style1" xfId="4946"/>
    <cellStyle name="styleColumnTitles" xfId="2448"/>
    <cellStyle name="styleDateRange" xfId="2449"/>
    <cellStyle name="styleHidden" xfId="2450"/>
    <cellStyle name="styleNormal" xfId="2451"/>
    <cellStyle name="Styles" xfId="2452"/>
    <cellStyle name="styleSeriesAttributes" xfId="2453"/>
    <cellStyle name="styleSeriesData" xfId="2454"/>
    <cellStyle name="styleSeriesDataForecast" xfId="2455"/>
    <cellStyle name="styleSeriesDataForecastNA" xfId="2456"/>
    <cellStyle name="styleSeriesDataNA" xfId="2457"/>
    <cellStyle name="t2" xfId="4947"/>
    <cellStyle name="t2 10" xfId="4948"/>
    <cellStyle name="t2 2" xfId="4949"/>
    <cellStyle name="t2 2 2" xfId="4950"/>
    <cellStyle name="t2 3" xfId="4951"/>
    <cellStyle name="t2 3 2" xfId="4952"/>
    <cellStyle name="t2 4" xfId="4953"/>
    <cellStyle name="t2 4 2" xfId="4954"/>
    <cellStyle name="t2 5" xfId="4955"/>
    <cellStyle name="t2 5 2" xfId="4956"/>
    <cellStyle name="t2 6" xfId="4957"/>
    <cellStyle name="t2 6 2" xfId="4958"/>
    <cellStyle name="t2 7" xfId="4959"/>
    <cellStyle name="t2 7 2" xfId="4960"/>
    <cellStyle name="t2 8" xfId="4961"/>
    <cellStyle name="t2 8 2" xfId="4962"/>
    <cellStyle name="t2 9" xfId="4963"/>
    <cellStyle name="t2 9 2" xfId="4964"/>
    <cellStyle name="tabel" xfId="2458"/>
    <cellStyle name="Table" xfId="2459"/>
    <cellStyle name="Table Head" xfId="2460"/>
    <cellStyle name="Table Head Aligned" xfId="2461"/>
    <cellStyle name="Table Head Blue" xfId="2462"/>
    <cellStyle name="Table Head Green" xfId="2463"/>
    <cellStyle name="Table Head_Val_Sum_Graph" xfId="2464"/>
    <cellStyle name="Table Heading" xfId="121"/>
    <cellStyle name="Table Heading 2" xfId="2465"/>
    <cellStyle name="Table Heading 3" xfId="2466"/>
    <cellStyle name="Table Heading 4" xfId="4965"/>
    <cellStyle name="Table Heading_46EP.2011(v2.0)" xfId="2467"/>
    <cellStyle name="Table Text" xfId="2468"/>
    <cellStyle name="Table Title" xfId="2469"/>
    <cellStyle name="Table Units" xfId="2470"/>
    <cellStyle name="Table_Header" xfId="2471"/>
    <cellStyle name="Term" xfId="2472"/>
    <cellStyle name="Text" xfId="2473"/>
    <cellStyle name="Text 1" xfId="2474"/>
    <cellStyle name="Text Head" xfId="2475"/>
    <cellStyle name="Text Head 1" xfId="2476"/>
    <cellStyle name="Text Indent A" xfId="2477"/>
    <cellStyle name="Text Indent A 2" xfId="2478"/>
    <cellStyle name="Text Indent B" xfId="2479"/>
    <cellStyle name="Text Indent B 2" xfId="2480"/>
    <cellStyle name="Text Indent C" xfId="2481"/>
    <cellStyle name="Text Indent C 2" xfId="2482"/>
    <cellStyle name="Times New Roman0181000015536870911" xfId="2483"/>
    <cellStyle name="Tioma Back" xfId="4966"/>
    <cellStyle name="Tioma Back 2" xfId="4967"/>
    <cellStyle name="Tioma Back 2 2" xfId="4968"/>
    <cellStyle name="Tioma Back 3" xfId="4969"/>
    <cellStyle name="Tioma Cells No Values" xfId="4970"/>
    <cellStyle name="Tioma formula" xfId="4971"/>
    <cellStyle name="Tioma Input" xfId="4972"/>
    <cellStyle name="Tioma style" xfId="4973"/>
    <cellStyle name="Tioma style 10" xfId="4974"/>
    <cellStyle name="Tioma style 2" xfId="4975"/>
    <cellStyle name="Tioma style 2 2" xfId="4976"/>
    <cellStyle name="Tioma style 3" xfId="4977"/>
    <cellStyle name="Tioma style 3 2" xfId="4978"/>
    <cellStyle name="Tioma style 4" xfId="4979"/>
    <cellStyle name="Tioma style 4 2" xfId="4980"/>
    <cellStyle name="Tioma style 5" xfId="4981"/>
    <cellStyle name="Tioma style 5 2" xfId="4982"/>
    <cellStyle name="Tioma style 6" xfId="4983"/>
    <cellStyle name="Tioma style 6 2" xfId="4984"/>
    <cellStyle name="Tioma style 7" xfId="4985"/>
    <cellStyle name="Tioma style 7 2" xfId="4986"/>
    <cellStyle name="Tioma style 8" xfId="4987"/>
    <cellStyle name="Tioma style 8 2" xfId="4988"/>
    <cellStyle name="Tioma style 9" xfId="4989"/>
    <cellStyle name="Tioma style 9 2" xfId="4990"/>
    <cellStyle name="Title" xfId="258"/>
    <cellStyle name="Title 2" xfId="2484"/>
    <cellStyle name="Title 3" xfId="4991"/>
    <cellStyle name="Title 4" xfId="4992"/>
    <cellStyle name="Total" xfId="122"/>
    <cellStyle name="Total 2" xfId="2485"/>
    <cellStyle name="Total 3" xfId="2486"/>
    <cellStyle name="TotalCurrency" xfId="2487"/>
    <cellStyle name="TypeNote" xfId="2488"/>
    <cellStyle name="Ujke,jq" xfId="4993"/>
    <cellStyle name="Underline_Single" xfId="2489"/>
    <cellStyle name="Unit" xfId="2490"/>
    <cellStyle name="UnitOfMeasure" xfId="2491"/>
    <cellStyle name="USD" xfId="2492"/>
    <cellStyle name="Validation" xfId="2493"/>
    <cellStyle name="Valiotsikko" xfId="4994"/>
    <cellStyle name="Valiotsikko 2" xfId="4995"/>
    <cellStyle name="Valiotsikko 2 2" xfId="4996"/>
    <cellStyle name="Valiotsikko 3" xfId="4997"/>
    <cellStyle name="Value" xfId="2494"/>
    <cellStyle name="Vertical" xfId="2495"/>
    <cellStyle name="Vдliotsikko" xfId="4998"/>
    <cellStyle name="Vдliotsikko 2" xfId="4999"/>
    <cellStyle name="Vдliotsikko 2 2" xfId="5000"/>
    <cellStyle name="Vдliotsikko 3" xfId="5001"/>
    <cellStyle name="Währung [0]_Compiling Utility Macros" xfId="5002"/>
    <cellStyle name="Währung_Compiling Utility Macros" xfId="5003"/>
    <cellStyle name="Walutowy [0]_1" xfId="5004"/>
    <cellStyle name="Walutowy_1" xfId="5005"/>
    <cellStyle name="Warning Text" xfId="259"/>
    <cellStyle name="Warning Text 2" xfId="2496"/>
    <cellStyle name="white" xfId="2497"/>
    <cellStyle name="Wдhrung [0]_Compiling Utility Macros" xfId="2498"/>
    <cellStyle name="Wдhrung_Compiling Utility Macros" xfId="2499"/>
    <cellStyle name="year" xfId="2500"/>
    <cellStyle name="Year EN" xfId="5006"/>
    <cellStyle name="Year RU" xfId="5007"/>
    <cellStyle name="YelNumbersCurr" xfId="2501"/>
    <cellStyle name="YelNumbersCurr 2" xfId="5008"/>
    <cellStyle name="Акцент1 10" xfId="2502"/>
    <cellStyle name="Акцент1 11" xfId="2503"/>
    <cellStyle name="Акцент1 12" xfId="5009"/>
    <cellStyle name="Акцент1 13" xfId="5010"/>
    <cellStyle name="Акцент1 14" xfId="5011"/>
    <cellStyle name="Акцент1 15" xfId="5012"/>
    <cellStyle name="Акцент1 16" xfId="5013"/>
    <cellStyle name="Акцент1 17" xfId="5014"/>
    <cellStyle name="Акцент1 18" xfId="5015"/>
    <cellStyle name="Акцент1 19" xfId="5016"/>
    <cellStyle name="Акцент1 2" xfId="123"/>
    <cellStyle name="Акцент1 2 2" xfId="2504"/>
    <cellStyle name="Акцент1 2 3" xfId="2505"/>
    <cellStyle name="Акцент1 20" xfId="5017"/>
    <cellStyle name="Акцент1 21" xfId="5018"/>
    <cellStyle name="Акцент1 22" xfId="5019"/>
    <cellStyle name="Акцент1 23" xfId="5020"/>
    <cellStyle name="Акцент1 24" xfId="5021"/>
    <cellStyle name="Акцент1 25" xfId="5022"/>
    <cellStyle name="Акцент1 26" xfId="5023"/>
    <cellStyle name="Акцент1 27" xfId="5024"/>
    <cellStyle name="Акцент1 28" xfId="5025"/>
    <cellStyle name="Акцент1 29" xfId="5026"/>
    <cellStyle name="Акцент1 3" xfId="2506"/>
    <cellStyle name="Акцент1 3 2" xfId="2507"/>
    <cellStyle name="Акцент1 3 3" xfId="5027"/>
    <cellStyle name="Акцент1 3 4" xfId="5028"/>
    <cellStyle name="Акцент1 30" xfId="5029"/>
    <cellStyle name="Акцент1 31" xfId="5030"/>
    <cellStyle name="Акцент1 32" xfId="5031"/>
    <cellStyle name="Акцент1 33" xfId="5032"/>
    <cellStyle name="Акцент1 34" xfId="5033"/>
    <cellStyle name="Акцент1 4" xfId="2508"/>
    <cellStyle name="Акцент1 4 2" xfId="2509"/>
    <cellStyle name="Акцент1 4 3" xfId="5034"/>
    <cellStyle name="Акцент1 5" xfId="2510"/>
    <cellStyle name="Акцент1 5 2" xfId="2511"/>
    <cellStyle name="Акцент1 5 3" xfId="5035"/>
    <cellStyle name="Акцент1 6" xfId="2512"/>
    <cellStyle name="Акцент1 6 2" xfId="2513"/>
    <cellStyle name="Акцент1 6 3" xfId="5036"/>
    <cellStyle name="Акцент1 7" xfId="2514"/>
    <cellStyle name="Акцент1 7 2" xfId="2515"/>
    <cellStyle name="Акцент1 7 3" xfId="5037"/>
    <cellStyle name="Акцент1 8" xfId="2516"/>
    <cellStyle name="Акцент1 8 2" xfId="2517"/>
    <cellStyle name="Акцент1 8 2 2" xfId="2518"/>
    <cellStyle name="Акцент1 8 3" xfId="5038"/>
    <cellStyle name="Акцент1 9" xfId="2519"/>
    <cellStyle name="Акцент1 9 2" xfId="2520"/>
    <cellStyle name="Акцент1 9 2 2" xfId="2521"/>
    <cellStyle name="Акцент1 9 3" xfId="2522"/>
    <cellStyle name="Акцент2 10" xfId="2523"/>
    <cellStyle name="Акцент2 11" xfId="2524"/>
    <cellStyle name="Акцент2 12" xfId="5039"/>
    <cellStyle name="Акцент2 13" xfId="5040"/>
    <cellStyle name="Акцент2 14" xfId="5041"/>
    <cellStyle name="Акцент2 15" xfId="5042"/>
    <cellStyle name="Акцент2 16" xfId="5043"/>
    <cellStyle name="Акцент2 17" xfId="5044"/>
    <cellStyle name="Акцент2 18" xfId="5045"/>
    <cellStyle name="Акцент2 19" xfId="5046"/>
    <cellStyle name="Акцент2 2" xfId="124"/>
    <cellStyle name="Акцент2 2 2" xfId="2525"/>
    <cellStyle name="Акцент2 2 3" xfId="2526"/>
    <cellStyle name="Акцент2 20" xfId="5047"/>
    <cellStyle name="Акцент2 21" xfId="5048"/>
    <cellStyle name="Акцент2 22" xfId="5049"/>
    <cellStyle name="Акцент2 23" xfId="5050"/>
    <cellStyle name="Акцент2 24" xfId="5051"/>
    <cellStyle name="Акцент2 25" xfId="5052"/>
    <cellStyle name="Акцент2 26" xfId="5053"/>
    <cellStyle name="Акцент2 27" xfId="5054"/>
    <cellStyle name="Акцент2 28" xfId="5055"/>
    <cellStyle name="Акцент2 29" xfId="5056"/>
    <cellStyle name="Акцент2 3" xfId="2527"/>
    <cellStyle name="Акцент2 3 2" xfId="2528"/>
    <cellStyle name="Акцент2 3 3" xfId="5057"/>
    <cellStyle name="Акцент2 3 4" xfId="5058"/>
    <cellStyle name="Акцент2 30" xfId="5059"/>
    <cellStyle name="Акцент2 31" xfId="5060"/>
    <cellStyle name="Акцент2 32" xfId="5061"/>
    <cellStyle name="Акцент2 33" xfId="5062"/>
    <cellStyle name="Акцент2 34" xfId="5063"/>
    <cellStyle name="Акцент2 4" xfId="2529"/>
    <cellStyle name="Акцент2 4 2" xfId="2530"/>
    <cellStyle name="Акцент2 4 3" xfId="5064"/>
    <cellStyle name="Акцент2 5" xfId="2531"/>
    <cellStyle name="Акцент2 5 2" xfId="2532"/>
    <cellStyle name="Акцент2 5 3" xfId="5065"/>
    <cellStyle name="Акцент2 6" xfId="2533"/>
    <cellStyle name="Акцент2 6 2" xfId="2534"/>
    <cellStyle name="Акцент2 6 3" xfId="5066"/>
    <cellStyle name="Акцент2 7" xfId="2535"/>
    <cellStyle name="Акцент2 7 2" xfId="2536"/>
    <cellStyle name="Акцент2 7 3" xfId="5067"/>
    <cellStyle name="Акцент2 8" xfId="2537"/>
    <cellStyle name="Акцент2 8 2" xfId="2538"/>
    <cellStyle name="Акцент2 8 2 2" xfId="2539"/>
    <cellStyle name="Акцент2 8 3" xfId="5068"/>
    <cellStyle name="Акцент2 9" xfId="2540"/>
    <cellStyle name="Акцент2 9 2" xfId="2541"/>
    <cellStyle name="Акцент2 9 2 2" xfId="2542"/>
    <cellStyle name="Акцент2 9 3" xfId="2543"/>
    <cellStyle name="Акцент3 10" xfId="2544"/>
    <cellStyle name="Акцент3 11" xfId="2545"/>
    <cellStyle name="Акцент3 12" xfId="5069"/>
    <cellStyle name="Акцент3 13" xfId="5070"/>
    <cellStyle name="Акцент3 14" xfId="5071"/>
    <cellStyle name="Акцент3 15" xfId="5072"/>
    <cellStyle name="Акцент3 16" xfId="5073"/>
    <cellStyle name="Акцент3 17" xfId="5074"/>
    <cellStyle name="Акцент3 18" xfId="5075"/>
    <cellStyle name="Акцент3 19" xfId="5076"/>
    <cellStyle name="Акцент3 2" xfId="125"/>
    <cellStyle name="Акцент3 2 2" xfId="2546"/>
    <cellStyle name="Акцент3 2 3" xfId="2547"/>
    <cellStyle name="Акцент3 20" xfId="5077"/>
    <cellStyle name="Акцент3 21" xfId="5078"/>
    <cellStyle name="Акцент3 22" xfId="5079"/>
    <cellStyle name="Акцент3 23" xfId="5080"/>
    <cellStyle name="Акцент3 24" xfId="5081"/>
    <cellStyle name="Акцент3 25" xfId="5082"/>
    <cellStyle name="Акцент3 26" xfId="5083"/>
    <cellStyle name="Акцент3 27" xfId="5084"/>
    <cellStyle name="Акцент3 28" xfId="5085"/>
    <cellStyle name="Акцент3 29" xfId="5086"/>
    <cellStyle name="Акцент3 3" xfId="2548"/>
    <cellStyle name="Акцент3 3 2" xfId="2549"/>
    <cellStyle name="Акцент3 3 3" xfId="5087"/>
    <cellStyle name="Акцент3 3 4" xfId="5088"/>
    <cellStyle name="Акцент3 30" xfId="5089"/>
    <cellStyle name="Акцент3 31" xfId="5090"/>
    <cellStyle name="Акцент3 32" xfId="5091"/>
    <cellStyle name="Акцент3 33" xfId="5092"/>
    <cellStyle name="Акцент3 34" xfId="5093"/>
    <cellStyle name="Акцент3 4" xfId="2550"/>
    <cellStyle name="Акцент3 4 2" xfId="2551"/>
    <cellStyle name="Акцент3 4 3" xfId="5094"/>
    <cellStyle name="Акцент3 5" xfId="2552"/>
    <cellStyle name="Акцент3 5 2" xfId="2553"/>
    <cellStyle name="Акцент3 5 3" xfId="5095"/>
    <cellStyle name="Акцент3 6" xfId="2554"/>
    <cellStyle name="Акцент3 6 2" xfId="2555"/>
    <cellStyle name="Акцент3 6 3" xfId="5096"/>
    <cellStyle name="Акцент3 7" xfId="2556"/>
    <cellStyle name="Акцент3 7 2" xfId="2557"/>
    <cellStyle name="Акцент3 7 3" xfId="5097"/>
    <cellStyle name="Акцент3 8" xfId="2558"/>
    <cellStyle name="Акцент3 8 2" xfId="2559"/>
    <cellStyle name="Акцент3 8 2 2" xfId="2560"/>
    <cellStyle name="Акцент3 8 3" xfId="5098"/>
    <cellStyle name="Акцент3 9" xfId="2561"/>
    <cellStyle name="Акцент3 9 2" xfId="2562"/>
    <cellStyle name="Акцент3 9 2 2" xfId="2563"/>
    <cellStyle name="Акцент3 9 3" xfId="2564"/>
    <cellStyle name="Акцент4 10" xfId="2565"/>
    <cellStyle name="Акцент4 11" xfId="2566"/>
    <cellStyle name="Акцент4 12" xfId="5099"/>
    <cellStyle name="Акцент4 13" xfId="5100"/>
    <cellStyle name="Акцент4 14" xfId="5101"/>
    <cellStyle name="Акцент4 15" xfId="5102"/>
    <cellStyle name="Акцент4 16" xfId="5103"/>
    <cellStyle name="Акцент4 17" xfId="5104"/>
    <cellStyle name="Акцент4 18" xfId="5105"/>
    <cellStyle name="Акцент4 19" xfId="5106"/>
    <cellStyle name="Акцент4 2" xfId="126"/>
    <cellStyle name="Акцент4 2 2" xfId="2567"/>
    <cellStyle name="Акцент4 2 3" xfId="2568"/>
    <cellStyle name="Акцент4 20" xfId="5107"/>
    <cellStyle name="Акцент4 21" xfId="5108"/>
    <cellStyle name="Акцент4 22" xfId="5109"/>
    <cellStyle name="Акцент4 23" xfId="5110"/>
    <cellStyle name="Акцент4 24" xfId="5111"/>
    <cellStyle name="Акцент4 25" xfId="5112"/>
    <cellStyle name="Акцент4 26" xfId="5113"/>
    <cellStyle name="Акцент4 27" xfId="5114"/>
    <cellStyle name="Акцент4 28" xfId="5115"/>
    <cellStyle name="Акцент4 29" xfId="5116"/>
    <cellStyle name="Акцент4 3" xfId="2569"/>
    <cellStyle name="Акцент4 3 2" xfId="2570"/>
    <cellStyle name="Акцент4 3 3" xfId="5117"/>
    <cellStyle name="Акцент4 3 4" xfId="5118"/>
    <cellStyle name="Акцент4 30" xfId="5119"/>
    <cellStyle name="Акцент4 31" xfId="5120"/>
    <cellStyle name="Акцент4 32" xfId="5121"/>
    <cellStyle name="Акцент4 33" xfId="5122"/>
    <cellStyle name="Акцент4 34" xfId="5123"/>
    <cellStyle name="Акцент4 4" xfId="2571"/>
    <cellStyle name="Акцент4 4 2" xfId="2572"/>
    <cellStyle name="Акцент4 4 3" xfId="5124"/>
    <cellStyle name="Акцент4 5" xfId="2573"/>
    <cellStyle name="Акцент4 5 2" xfId="2574"/>
    <cellStyle name="Акцент4 5 3" xfId="5125"/>
    <cellStyle name="Акцент4 6" xfId="2575"/>
    <cellStyle name="Акцент4 6 2" xfId="2576"/>
    <cellStyle name="Акцент4 6 3" xfId="5126"/>
    <cellStyle name="Акцент4 7" xfId="2577"/>
    <cellStyle name="Акцент4 7 2" xfId="2578"/>
    <cellStyle name="Акцент4 7 3" xfId="5127"/>
    <cellStyle name="Акцент4 8" xfId="2579"/>
    <cellStyle name="Акцент4 8 2" xfId="2580"/>
    <cellStyle name="Акцент4 8 2 2" xfId="2581"/>
    <cellStyle name="Акцент4 8 3" xfId="5128"/>
    <cellStyle name="Акцент4 9" xfId="2582"/>
    <cellStyle name="Акцент4 9 2" xfId="2583"/>
    <cellStyle name="Акцент4 9 2 2" xfId="2584"/>
    <cellStyle name="Акцент4 9 3" xfId="2585"/>
    <cellStyle name="Акцент5 10" xfId="2586"/>
    <cellStyle name="Акцент5 11" xfId="2587"/>
    <cellStyle name="Акцент5 12" xfId="5129"/>
    <cellStyle name="Акцент5 13" xfId="5130"/>
    <cellStyle name="Акцент5 14" xfId="5131"/>
    <cellStyle name="Акцент5 15" xfId="5132"/>
    <cellStyle name="Акцент5 16" xfId="5133"/>
    <cellStyle name="Акцент5 17" xfId="5134"/>
    <cellStyle name="Акцент5 18" xfId="5135"/>
    <cellStyle name="Акцент5 19" xfId="5136"/>
    <cellStyle name="Акцент5 2" xfId="127"/>
    <cellStyle name="Акцент5 2 2" xfId="2588"/>
    <cellStyle name="Акцент5 2 3" xfId="2589"/>
    <cellStyle name="Акцент5 20" xfId="5137"/>
    <cellStyle name="Акцент5 21" xfId="5138"/>
    <cellStyle name="Акцент5 22" xfId="5139"/>
    <cellStyle name="Акцент5 23" xfId="5140"/>
    <cellStyle name="Акцент5 24" xfId="5141"/>
    <cellStyle name="Акцент5 25" xfId="5142"/>
    <cellStyle name="Акцент5 26" xfId="5143"/>
    <cellStyle name="Акцент5 27" xfId="5144"/>
    <cellStyle name="Акцент5 28" xfId="5145"/>
    <cellStyle name="Акцент5 29" xfId="5146"/>
    <cellStyle name="Акцент5 3" xfId="2590"/>
    <cellStyle name="Акцент5 3 2" xfId="2591"/>
    <cellStyle name="Акцент5 3 3" xfId="5147"/>
    <cellStyle name="Акцент5 3 4" xfId="5148"/>
    <cellStyle name="Акцент5 30" xfId="5149"/>
    <cellStyle name="Акцент5 31" xfId="5150"/>
    <cellStyle name="Акцент5 32" xfId="5151"/>
    <cellStyle name="Акцент5 33" xfId="5152"/>
    <cellStyle name="Акцент5 34" xfId="5153"/>
    <cellStyle name="Акцент5 4" xfId="2592"/>
    <cellStyle name="Акцент5 4 2" xfId="2593"/>
    <cellStyle name="Акцент5 4 3" xfId="5154"/>
    <cellStyle name="Акцент5 5" xfId="2594"/>
    <cellStyle name="Акцент5 5 2" xfId="2595"/>
    <cellStyle name="Акцент5 5 3" xfId="5155"/>
    <cellStyle name="Акцент5 6" xfId="2596"/>
    <cellStyle name="Акцент5 6 2" xfId="2597"/>
    <cellStyle name="Акцент5 6 3" xfId="5156"/>
    <cellStyle name="Акцент5 7" xfId="2598"/>
    <cellStyle name="Акцент5 7 2" xfId="2599"/>
    <cellStyle name="Акцент5 7 3" xfId="5157"/>
    <cellStyle name="Акцент5 8" xfId="2600"/>
    <cellStyle name="Акцент5 8 2" xfId="2601"/>
    <cellStyle name="Акцент5 8 2 2" xfId="2602"/>
    <cellStyle name="Акцент5 8 3" xfId="5158"/>
    <cellStyle name="Акцент5 9" xfId="2603"/>
    <cellStyle name="Акцент5 9 2" xfId="2604"/>
    <cellStyle name="Акцент5 9 2 2" xfId="2605"/>
    <cellStyle name="Акцент5 9 3" xfId="2606"/>
    <cellStyle name="Акцент6 10" xfId="2607"/>
    <cellStyle name="Акцент6 11" xfId="2608"/>
    <cellStyle name="Акцент6 12" xfId="5159"/>
    <cellStyle name="Акцент6 13" xfId="5160"/>
    <cellStyle name="Акцент6 14" xfId="5161"/>
    <cellStyle name="Акцент6 15" xfId="5162"/>
    <cellStyle name="Акцент6 16" xfId="5163"/>
    <cellStyle name="Акцент6 17" xfId="5164"/>
    <cellStyle name="Акцент6 18" xfId="5165"/>
    <cellStyle name="Акцент6 19" xfId="5166"/>
    <cellStyle name="Акцент6 2" xfId="128"/>
    <cellStyle name="Акцент6 2 2" xfId="2609"/>
    <cellStyle name="Акцент6 2 3" xfId="2610"/>
    <cellStyle name="Акцент6 20" xfId="5167"/>
    <cellStyle name="Акцент6 21" xfId="5168"/>
    <cellStyle name="Акцент6 22" xfId="5169"/>
    <cellStyle name="Акцент6 23" xfId="5170"/>
    <cellStyle name="Акцент6 24" xfId="5171"/>
    <cellStyle name="Акцент6 25" xfId="5172"/>
    <cellStyle name="Акцент6 26" xfId="5173"/>
    <cellStyle name="Акцент6 27" xfId="5174"/>
    <cellStyle name="Акцент6 28" xfId="5175"/>
    <cellStyle name="Акцент6 29" xfId="5176"/>
    <cellStyle name="Акцент6 3" xfId="2611"/>
    <cellStyle name="Акцент6 3 2" xfId="2612"/>
    <cellStyle name="Акцент6 3 3" xfId="5177"/>
    <cellStyle name="Акцент6 3 4" xfId="5178"/>
    <cellStyle name="Акцент6 30" xfId="5179"/>
    <cellStyle name="Акцент6 31" xfId="5180"/>
    <cellStyle name="Акцент6 32" xfId="5181"/>
    <cellStyle name="Акцент6 33" xfId="5182"/>
    <cellStyle name="Акцент6 34" xfId="5183"/>
    <cellStyle name="Акцент6 4" xfId="2613"/>
    <cellStyle name="Акцент6 4 2" xfId="2614"/>
    <cellStyle name="Акцент6 4 3" xfId="5184"/>
    <cellStyle name="Акцент6 5" xfId="2615"/>
    <cellStyle name="Акцент6 5 2" xfId="2616"/>
    <cellStyle name="Акцент6 5 3" xfId="5185"/>
    <cellStyle name="Акцент6 6" xfId="2617"/>
    <cellStyle name="Акцент6 6 2" xfId="2618"/>
    <cellStyle name="Акцент6 6 3" xfId="5186"/>
    <cellStyle name="Акцент6 7" xfId="2619"/>
    <cellStyle name="Акцент6 7 2" xfId="2620"/>
    <cellStyle name="Акцент6 7 3" xfId="5187"/>
    <cellStyle name="Акцент6 8" xfId="2621"/>
    <cellStyle name="Акцент6 8 2" xfId="2622"/>
    <cellStyle name="Акцент6 8 2 2" xfId="2623"/>
    <cellStyle name="Акцент6 8 3" xfId="5188"/>
    <cellStyle name="Акцент6 9" xfId="2624"/>
    <cellStyle name="Акцент6 9 2" xfId="2625"/>
    <cellStyle name="Акцент6 9 2 2" xfId="2626"/>
    <cellStyle name="Акцент6 9 3" xfId="2627"/>
    <cellStyle name="Беззащитный" xfId="129"/>
    <cellStyle name="Беззащитный 2" xfId="2628"/>
    <cellStyle name="Ввод  10" xfId="2629"/>
    <cellStyle name="Ввод  11" xfId="2630"/>
    <cellStyle name="Ввод  2" xfId="130"/>
    <cellStyle name="Ввод  2 2" xfId="2631"/>
    <cellStyle name="Ввод  2 3" xfId="2632"/>
    <cellStyle name="Ввод  2 3 2" xfId="2633"/>
    <cellStyle name="Ввод  2_2012" xfId="2634"/>
    <cellStyle name="Ввод  3" xfId="2635"/>
    <cellStyle name="Ввод  3 2" xfId="2636"/>
    <cellStyle name="Ввод  3 3" xfId="5189"/>
    <cellStyle name="Ввод  3 4" xfId="5190"/>
    <cellStyle name="Ввод  3_2012" xfId="2637"/>
    <cellStyle name="Ввод  4" xfId="2638"/>
    <cellStyle name="Ввод  4 2" xfId="2639"/>
    <cellStyle name="Ввод  4 3" xfId="5191"/>
    <cellStyle name="Ввод  4_2012" xfId="2640"/>
    <cellStyle name="Ввод  5" xfId="2641"/>
    <cellStyle name="Ввод  5 2" xfId="2642"/>
    <cellStyle name="Ввод  5 3" xfId="5192"/>
    <cellStyle name="Ввод  5_2012" xfId="2643"/>
    <cellStyle name="Ввод  6" xfId="2644"/>
    <cellStyle name="Ввод  6 2" xfId="2645"/>
    <cellStyle name="Ввод  6 3" xfId="5193"/>
    <cellStyle name="Ввод  6_2012" xfId="2646"/>
    <cellStyle name="Ввод  7" xfId="2647"/>
    <cellStyle name="Ввод  7 2" xfId="2648"/>
    <cellStyle name="Ввод  7 3" xfId="5194"/>
    <cellStyle name="Ввод  7_2012" xfId="2649"/>
    <cellStyle name="Ввод  8" xfId="2650"/>
    <cellStyle name="Ввод  8 2" xfId="2651"/>
    <cellStyle name="Ввод  8 2 2" xfId="2652"/>
    <cellStyle name="Ввод  8 3" xfId="5195"/>
    <cellStyle name="Ввод  8_2012" xfId="2653"/>
    <cellStyle name="Ввод  9" xfId="2654"/>
    <cellStyle name="Ввод  9 2" xfId="2655"/>
    <cellStyle name="Ввод  9 2 2" xfId="2656"/>
    <cellStyle name="Ввод  9 3" xfId="2657"/>
    <cellStyle name="Ввод  9_2012" xfId="2658"/>
    <cellStyle name="Верт. заголовок" xfId="2659"/>
    <cellStyle name="Вес_продукта" xfId="2660"/>
    <cellStyle name="Внешняя сылка" xfId="2661"/>
    <cellStyle name="Вывод 10" xfId="2662"/>
    <cellStyle name="Вывод 11" xfId="2663"/>
    <cellStyle name="Вывод 12" xfId="5196"/>
    <cellStyle name="Вывод 13" xfId="5197"/>
    <cellStyle name="Вывод 14" xfId="5198"/>
    <cellStyle name="Вывод 15" xfId="5199"/>
    <cellStyle name="Вывод 16" xfId="5200"/>
    <cellStyle name="Вывод 17" xfId="5201"/>
    <cellStyle name="Вывод 18" xfId="5202"/>
    <cellStyle name="Вывод 19" xfId="5203"/>
    <cellStyle name="Вывод 2" xfId="131"/>
    <cellStyle name="Вывод 2 2" xfId="2664"/>
    <cellStyle name="Вывод 2 3" xfId="2665"/>
    <cellStyle name="Вывод 2_2012" xfId="2666"/>
    <cellStyle name="Вывод 20" xfId="5204"/>
    <cellStyle name="Вывод 21" xfId="5205"/>
    <cellStyle name="Вывод 22" xfId="5206"/>
    <cellStyle name="Вывод 23" xfId="5207"/>
    <cellStyle name="Вывод 24" xfId="5208"/>
    <cellStyle name="Вывод 25" xfId="5209"/>
    <cellStyle name="Вывод 26" xfId="5210"/>
    <cellStyle name="Вывод 27" xfId="5211"/>
    <cellStyle name="Вывод 28" xfId="5212"/>
    <cellStyle name="Вывод 29" xfId="5213"/>
    <cellStyle name="Вывод 3" xfId="2667"/>
    <cellStyle name="Вывод 3 2" xfId="2668"/>
    <cellStyle name="Вывод 3 3" xfId="5214"/>
    <cellStyle name="Вывод 3 4" xfId="5215"/>
    <cellStyle name="Вывод 3_2012" xfId="2669"/>
    <cellStyle name="Вывод 30" xfId="5216"/>
    <cellStyle name="Вывод 31" xfId="5217"/>
    <cellStyle name="Вывод 32" xfId="5218"/>
    <cellStyle name="Вывод 33" xfId="5219"/>
    <cellStyle name="Вывод 34" xfId="5220"/>
    <cellStyle name="Вывод 4" xfId="2670"/>
    <cellStyle name="Вывод 4 2" xfId="2671"/>
    <cellStyle name="Вывод 4 3" xfId="5221"/>
    <cellStyle name="Вывод 4_2012" xfId="2672"/>
    <cellStyle name="Вывод 5" xfId="2673"/>
    <cellStyle name="Вывод 5 2" xfId="2674"/>
    <cellStyle name="Вывод 5 3" xfId="5222"/>
    <cellStyle name="Вывод 5_2012" xfId="2675"/>
    <cellStyle name="Вывод 6" xfId="2676"/>
    <cellStyle name="Вывод 6 2" xfId="2677"/>
    <cellStyle name="Вывод 6 3" xfId="5223"/>
    <cellStyle name="Вывод 6_2012" xfId="2678"/>
    <cellStyle name="Вывод 7" xfId="2679"/>
    <cellStyle name="Вывод 7 2" xfId="2680"/>
    <cellStyle name="Вывод 7 3" xfId="5224"/>
    <cellStyle name="Вывод 7_2012" xfId="2681"/>
    <cellStyle name="Вывод 8" xfId="2682"/>
    <cellStyle name="Вывод 8 2" xfId="2683"/>
    <cellStyle name="Вывод 8 2 2" xfId="2684"/>
    <cellStyle name="Вывод 8 3" xfId="5225"/>
    <cellStyle name="Вывод 8_2012" xfId="2685"/>
    <cellStyle name="Вывод 9" xfId="2686"/>
    <cellStyle name="Вывод 9 2" xfId="2687"/>
    <cellStyle name="Вывод 9 2 2" xfId="2688"/>
    <cellStyle name="Вывод 9 3" xfId="2689"/>
    <cellStyle name="Вывод 9_2012" xfId="2690"/>
    <cellStyle name="Вычисление 10" xfId="2691"/>
    <cellStyle name="Вычисление 11" xfId="2692"/>
    <cellStyle name="Вычисление 12" xfId="5226"/>
    <cellStyle name="Вычисление 13" xfId="5227"/>
    <cellStyle name="Вычисление 14" xfId="5228"/>
    <cellStyle name="Вычисление 15" xfId="5229"/>
    <cellStyle name="Вычисление 16" xfId="5230"/>
    <cellStyle name="Вычисление 17" xfId="5231"/>
    <cellStyle name="Вычисление 18" xfId="5232"/>
    <cellStyle name="Вычисление 19" xfId="5233"/>
    <cellStyle name="Вычисление 2" xfId="132"/>
    <cellStyle name="Вычисление 2 2" xfId="2693"/>
    <cellStyle name="Вычисление 2 3" xfId="2694"/>
    <cellStyle name="Вычисление 2_2012" xfId="2695"/>
    <cellStyle name="Вычисление 20" xfId="5234"/>
    <cellStyle name="Вычисление 21" xfId="5235"/>
    <cellStyle name="Вычисление 22" xfId="5236"/>
    <cellStyle name="Вычисление 23" xfId="5237"/>
    <cellStyle name="Вычисление 24" xfId="5238"/>
    <cellStyle name="Вычисление 25" xfId="5239"/>
    <cellStyle name="Вычисление 26" xfId="5240"/>
    <cellStyle name="Вычисление 27" xfId="5241"/>
    <cellStyle name="Вычисление 28" xfId="5242"/>
    <cellStyle name="Вычисление 29" xfId="5243"/>
    <cellStyle name="Вычисление 3" xfId="2696"/>
    <cellStyle name="Вычисление 3 2" xfId="2697"/>
    <cellStyle name="Вычисление 3 3" xfId="5244"/>
    <cellStyle name="Вычисление 3 4" xfId="5245"/>
    <cellStyle name="Вычисление 3_2012" xfId="2698"/>
    <cellStyle name="Вычисление 30" xfId="5246"/>
    <cellStyle name="Вычисление 31" xfId="5247"/>
    <cellStyle name="Вычисление 32" xfId="5248"/>
    <cellStyle name="Вычисление 33" xfId="5249"/>
    <cellStyle name="Вычисление 34" xfId="5250"/>
    <cellStyle name="Вычисление 4" xfId="2699"/>
    <cellStyle name="Вычисление 4 2" xfId="2700"/>
    <cellStyle name="Вычисление 4 3" xfId="5251"/>
    <cellStyle name="Вычисление 4_2012" xfId="2701"/>
    <cellStyle name="Вычисление 5" xfId="2702"/>
    <cellStyle name="Вычисление 5 2" xfId="2703"/>
    <cellStyle name="Вычисление 5 3" xfId="5252"/>
    <cellStyle name="Вычисление 5_2012" xfId="2704"/>
    <cellStyle name="Вычисление 6" xfId="2705"/>
    <cellStyle name="Вычисление 6 2" xfId="2706"/>
    <cellStyle name="Вычисление 6 3" xfId="5253"/>
    <cellStyle name="Вычисление 6_2012" xfId="2707"/>
    <cellStyle name="Вычисление 7" xfId="2708"/>
    <cellStyle name="Вычисление 7 2" xfId="2709"/>
    <cellStyle name="Вычисление 7 3" xfId="5254"/>
    <cellStyle name="Вычисление 7_2012" xfId="2710"/>
    <cellStyle name="Вычисление 8" xfId="2711"/>
    <cellStyle name="Вычисление 8 2" xfId="2712"/>
    <cellStyle name="Вычисление 8 2 2" xfId="2713"/>
    <cellStyle name="Вычисление 8 3" xfId="5255"/>
    <cellStyle name="Вычисление 8_2012" xfId="2714"/>
    <cellStyle name="Вычисление 9" xfId="2715"/>
    <cellStyle name="Вычисление 9 2" xfId="2716"/>
    <cellStyle name="Вычисление 9 2 2" xfId="2717"/>
    <cellStyle name="Вычисление 9 3" xfId="2718"/>
    <cellStyle name="Вычисление 9_2012" xfId="2719"/>
    <cellStyle name="Гиперссылка" xfId="133" builtinId="8"/>
    <cellStyle name="Гиперссылка 2" xfId="209"/>
    <cellStyle name="Гиперссылка 2 2" xfId="2720"/>
    <cellStyle name="Гиперссылка 2 3" xfId="2721"/>
    <cellStyle name="Гиперссылка 2 4" xfId="5256"/>
    <cellStyle name="Гиперссылка 2 5" xfId="5257"/>
    <cellStyle name="Гиперссылка 2_PEREDACHA.M2016(v0.1)" xfId="5258"/>
    <cellStyle name="Гиперссылка 3" xfId="2722"/>
    <cellStyle name="Гиперссылка 3 2" xfId="2723"/>
    <cellStyle name="Гиперссылка 3 3" xfId="2724"/>
    <cellStyle name="Гиперссылка 4" xfId="260"/>
    <cellStyle name="Гиперссылка 4 2" xfId="2725"/>
    <cellStyle name="Гиперссылка 4 3" xfId="2726"/>
    <cellStyle name="Гиперссылка 4 4" xfId="2727"/>
    <cellStyle name="Гиперссылка 5" xfId="2728"/>
    <cellStyle name="Гиперссылка 5 2" xfId="5259"/>
    <cellStyle name="Гиперссылка 6" xfId="5260"/>
    <cellStyle name="Гиперссылка 7" xfId="5261"/>
    <cellStyle name="Границы" xfId="5262"/>
    <cellStyle name="Группа" xfId="2729"/>
    <cellStyle name="Группа 0" xfId="2730"/>
    <cellStyle name="Группа 1" xfId="2731"/>
    <cellStyle name="Группа 2" xfId="2732"/>
    <cellStyle name="Группа 3" xfId="2733"/>
    <cellStyle name="Группа 4" xfId="2734"/>
    <cellStyle name="Группа 5" xfId="2735"/>
    <cellStyle name="Группа 6" xfId="2736"/>
    <cellStyle name="Группа 7" xfId="2737"/>
    <cellStyle name="Группа 8" xfId="2738"/>
    <cellStyle name="Группа_4DNS.UPDATE.EXAMPLE" xfId="2739"/>
    <cellStyle name="ДАТА" xfId="2740"/>
    <cellStyle name="Дата 10" xfId="5263"/>
    <cellStyle name="ДАТА 2" xfId="2741"/>
    <cellStyle name="ДАТА 3" xfId="2742"/>
    <cellStyle name="ДАТА 4" xfId="2743"/>
    <cellStyle name="ДАТА 5" xfId="2744"/>
    <cellStyle name="ДАТА 6" xfId="2745"/>
    <cellStyle name="ДАТА 6 2" xfId="2746"/>
    <cellStyle name="ДАТА 7" xfId="2747"/>
    <cellStyle name="ДАТА 7 2" xfId="2748"/>
    <cellStyle name="ДАТА 8" xfId="2749"/>
    <cellStyle name="ДАТА 8 2" xfId="2750"/>
    <cellStyle name="ДАТА 9" xfId="2751"/>
    <cellStyle name="ДАТА_1" xfId="2752"/>
    <cellStyle name="Денежный [0] 10" xfId="2753"/>
    <cellStyle name="Денежный [0] 11" xfId="2754"/>
    <cellStyle name="Денежный [0] 2" xfId="2755"/>
    <cellStyle name="Денежный [0] 3" xfId="2756"/>
    <cellStyle name="Денежный [0] 4" xfId="2757"/>
    <cellStyle name="Денежный [0] 5" xfId="2758"/>
    <cellStyle name="Денежный [0] 6" xfId="2759"/>
    <cellStyle name="Денежный [0] 7" xfId="2760"/>
    <cellStyle name="Денежный [0] 8" xfId="2761"/>
    <cellStyle name="Денежный [0] 9" xfId="2762"/>
    <cellStyle name="Денежный 10" xfId="2763"/>
    <cellStyle name="Денежный 11" xfId="2764"/>
    <cellStyle name="Денежный 2" xfId="134"/>
    <cellStyle name="Денежный 2 2" xfId="2765"/>
    <cellStyle name="Денежный 2 3" xfId="2766"/>
    <cellStyle name="Денежный 2 4" xfId="5264"/>
    <cellStyle name="Денежный 2 4 2" xfId="5265"/>
    <cellStyle name="Денежный 2 4 3" xfId="5266"/>
    <cellStyle name="Денежный 2 5" xfId="5267"/>
    <cellStyle name="Денежный 2 5 2" xfId="5268"/>
    <cellStyle name="Денежный 2 5 3" xfId="5269"/>
    <cellStyle name="Денежный 2 6" xfId="5270"/>
    <cellStyle name="Денежный 2_INDEX.STATION.2012(v1.0)_" xfId="2767"/>
    <cellStyle name="Денежный 3" xfId="2768"/>
    <cellStyle name="Денежный 4" xfId="2769"/>
    <cellStyle name="Денежный 5" xfId="2770"/>
    <cellStyle name="Денежный 6" xfId="2771"/>
    <cellStyle name="Денежный 7" xfId="2772"/>
    <cellStyle name="Денежный 8" xfId="2773"/>
    <cellStyle name="Денежный 9" xfId="2774"/>
    <cellStyle name="ЄЄ" xfId="5271"/>
    <cellStyle name="ЄЄ_x0004_" xfId="5272"/>
    <cellStyle name="Є_x0004_Є" xfId="5273"/>
    <cellStyle name="ЄЄЄ" xfId="5274"/>
    <cellStyle name="ЄЄЄ_x0004_" xfId="5275"/>
    <cellStyle name="ЄЄЄЄ" xfId="5276"/>
    <cellStyle name="ЄЄЄЄ_x0004_" xfId="5277"/>
    <cellStyle name="ЄЄЄЄЄ" xfId="5278"/>
    <cellStyle name="ЄЄЄЄЄ_x0004_" xfId="5279"/>
    <cellStyle name="ЄЄЄЄ_x0004_ЄЄЄ" xfId="5280"/>
    <cellStyle name="ЄЄЄЄЄ_x0004_ЄЄЄ" xfId="5281"/>
    <cellStyle name="ЄЄ_x0004_ЄЄЄЄЄЄЄ" xfId="5282"/>
    <cellStyle name="Желтая рамка" xfId="5283"/>
    <cellStyle name="Заголовок" xfId="135"/>
    <cellStyle name="Заголовок 1 10" xfId="2775"/>
    <cellStyle name="Заголовок 1 11" xfId="2776"/>
    <cellStyle name="Заголовок 1 12" xfId="5284"/>
    <cellStyle name="Заголовок 1 13" xfId="5285"/>
    <cellStyle name="Заголовок 1 14" xfId="5286"/>
    <cellStyle name="Заголовок 1 15" xfId="5287"/>
    <cellStyle name="Заголовок 1 16" xfId="5288"/>
    <cellStyle name="Заголовок 1 17" xfId="5289"/>
    <cellStyle name="Заголовок 1 18" xfId="5290"/>
    <cellStyle name="Заголовок 1 19" xfId="5291"/>
    <cellStyle name="Заголовок 1 2" xfId="136"/>
    <cellStyle name="Заголовок 1 2 2" xfId="2777"/>
    <cellStyle name="Заголовок 1 2 3" xfId="5292"/>
    <cellStyle name="Заголовок 1 2 4" xfId="5293"/>
    <cellStyle name="Заголовок 1 2_2012" xfId="2778"/>
    <cellStyle name="Заголовок 1 20" xfId="5294"/>
    <cellStyle name="Заголовок 1 21" xfId="5295"/>
    <cellStyle name="Заголовок 1 22" xfId="5296"/>
    <cellStyle name="Заголовок 1 23" xfId="5297"/>
    <cellStyle name="Заголовок 1 24" xfId="5298"/>
    <cellStyle name="Заголовок 1 25" xfId="5299"/>
    <cellStyle name="Заголовок 1 26" xfId="5300"/>
    <cellStyle name="Заголовок 1 27" xfId="5301"/>
    <cellStyle name="Заголовок 1 28" xfId="5302"/>
    <cellStyle name="Заголовок 1 29" xfId="5303"/>
    <cellStyle name="Заголовок 1 3" xfId="2779"/>
    <cellStyle name="Заголовок 1 3 2" xfId="2780"/>
    <cellStyle name="Заголовок 1 3 3" xfId="5304"/>
    <cellStyle name="Заголовок 1 3_2012" xfId="2781"/>
    <cellStyle name="Заголовок 1 30" xfId="5305"/>
    <cellStyle name="Заголовок 1 31" xfId="5306"/>
    <cellStyle name="Заголовок 1 32" xfId="5307"/>
    <cellStyle name="Заголовок 1 33" xfId="5308"/>
    <cellStyle name="Заголовок 1 4" xfId="2782"/>
    <cellStyle name="Заголовок 1 4 2" xfId="2783"/>
    <cellStyle name="Заголовок 1 4 3" xfId="5309"/>
    <cellStyle name="Заголовок 1 4_2012" xfId="2784"/>
    <cellStyle name="Заголовок 1 5" xfId="2785"/>
    <cellStyle name="Заголовок 1 5 2" xfId="2786"/>
    <cellStyle name="Заголовок 1 5 3" xfId="5310"/>
    <cellStyle name="Заголовок 1 5_2012" xfId="2787"/>
    <cellStyle name="Заголовок 1 6" xfId="2788"/>
    <cellStyle name="Заголовок 1 6 2" xfId="2789"/>
    <cellStyle name="Заголовок 1 6 3" xfId="5311"/>
    <cellStyle name="Заголовок 1 6_2012" xfId="2790"/>
    <cellStyle name="Заголовок 1 7" xfId="2791"/>
    <cellStyle name="Заголовок 1 7 2" xfId="2792"/>
    <cellStyle name="Заголовок 1 7 3" xfId="5312"/>
    <cellStyle name="Заголовок 1 7_2012" xfId="2793"/>
    <cellStyle name="Заголовок 1 8" xfId="2794"/>
    <cellStyle name="Заголовок 1 8 2" xfId="2795"/>
    <cellStyle name="Заголовок 1 8 2 2" xfId="2796"/>
    <cellStyle name="Заголовок 1 8 3" xfId="5313"/>
    <cellStyle name="Заголовок 1 8_2012" xfId="2797"/>
    <cellStyle name="Заголовок 1 9" xfId="2798"/>
    <cellStyle name="Заголовок 1 9 2" xfId="2799"/>
    <cellStyle name="Заголовок 1 9 2 2" xfId="2800"/>
    <cellStyle name="Заголовок 1 9 3" xfId="2801"/>
    <cellStyle name="Заголовок 1 9_2012" xfId="2802"/>
    <cellStyle name="Заголовок 2 10" xfId="2803"/>
    <cellStyle name="Заголовок 2 11" xfId="2804"/>
    <cellStyle name="Заголовок 2 12" xfId="5314"/>
    <cellStyle name="Заголовок 2 13" xfId="5315"/>
    <cellStyle name="Заголовок 2 14" xfId="5316"/>
    <cellStyle name="Заголовок 2 15" xfId="5317"/>
    <cellStyle name="Заголовок 2 16" xfId="5318"/>
    <cellStyle name="Заголовок 2 17" xfId="5319"/>
    <cellStyle name="Заголовок 2 18" xfId="5320"/>
    <cellStyle name="Заголовок 2 19" xfId="5321"/>
    <cellStyle name="Заголовок 2 2" xfId="137"/>
    <cellStyle name="Заголовок 2 2 2" xfId="2805"/>
    <cellStyle name="Заголовок 2 2 3" xfId="5322"/>
    <cellStyle name="Заголовок 2 2_2012" xfId="2806"/>
    <cellStyle name="Заголовок 2 20" xfId="5323"/>
    <cellStyle name="Заголовок 2 21" xfId="5324"/>
    <cellStyle name="Заголовок 2 22" xfId="5325"/>
    <cellStyle name="Заголовок 2 23" xfId="5326"/>
    <cellStyle name="Заголовок 2 24" xfId="5327"/>
    <cellStyle name="Заголовок 2 25" xfId="5328"/>
    <cellStyle name="Заголовок 2 26" xfId="5329"/>
    <cellStyle name="Заголовок 2 27" xfId="5330"/>
    <cellStyle name="Заголовок 2 28" xfId="5331"/>
    <cellStyle name="Заголовок 2 29" xfId="5332"/>
    <cellStyle name="Заголовок 2 3" xfId="2807"/>
    <cellStyle name="Заголовок 2 3 2" xfId="2808"/>
    <cellStyle name="Заголовок 2 3 3" xfId="5333"/>
    <cellStyle name="Заголовок 2 3_2012" xfId="2809"/>
    <cellStyle name="Заголовок 2 30" xfId="5334"/>
    <cellStyle name="Заголовок 2 31" xfId="5335"/>
    <cellStyle name="Заголовок 2 32" xfId="5336"/>
    <cellStyle name="Заголовок 2 33" xfId="5337"/>
    <cellStyle name="Заголовок 2 34" xfId="5338"/>
    <cellStyle name="Заголовок 2 4" xfId="2810"/>
    <cellStyle name="Заголовок 2 4 2" xfId="2811"/>
    <cellStyle name="Заголовок 2 4 3" xfId="5339"/>
    <cellStyle name="Заголовок 2 4_2012" xfId="2812"/>
    <cellStyle name="Заголовок 2 5" xfId="2813"/>
    <cellStyle name="Заголовок 2 5 2" xfId="2814"/>
    <cellStyle name="Заголовок 2 5 3" xfId="5340"/>
    <cellStyle name="Заголовок 2 5_2012" xfId="2815"/>
    <cellStyle name="Заголовок 2 6" xfId="2816"/>
    <cellStyle name="Заголовок 2 6 2" xfId="2817"/>
    <cellStyle name="Заголовок 2 6 3" xfId="5341"/>
    <cellStyle name="Заголовок 2 6_2012" xfId="2818"/>
    <cellStyle name="Заголовок 2 7" xfId="2819"/>
    <cellStyle name="Заголовок 2 7 2" xfId="2820"/>
    <cellStyle name="Заголовок 2 7 3" xfId="5342"/>
    <cellStyle name="Заголовок 2 7_2012" xfId="2821"/>
    <cellStyle name="Заголовок 2 8" xfId="2822"/>
    <cellStyle name="Заголовок 2 8 2" xfId="2823"/>
    <cellStyle name="Заголовок 2 8 2 2" xfId="2824"/>
    <cellStyle name="Заголовок 2 8 3" xfId="5343"/>
    <cellStyle name="Заголовок 2 8_2012" xfId="2825"/>
    <cellStyle name="Заголовок 2 9" xfId="2826"/>
    <cellStyle name="Заголовок 2 9 2" xfId="2827"/>
    <cellStyle name="Заголовок 2 9 2 2" xfId="2828"/>
    <cellStyle name="Заголовок 2 9 3" xfId="2829"/>
    <cellStyle name="Заголовок 2 9_2012" xfId="2830"/>
    <cellStyle name="Заголовок 3 10" xfId="2831"/>
    <cellStyle name="Заголовок 3 11" xfId="2832"/>
    <cellStyle name="Заголовок 3 12" xfId="5344"/>
    <cellStyle name="Заголовок 3 13" xfId="5345"/>
    <cellStyle name="Заголовок 3 14" xfId="5346"/>
    <cellStyle name="Заголовок 3 15" xfId="5347"/>
    <cellStyle name="Заголовок 3 16" xfId="5348"/>
    <cellStyle name="Заголовок 3 17" xfId="5349"/>
    <cellStyle name="Заголовок 3 18" xfId="5350"/>
    <cellStyle name="Заголовок 3 19" xfId="5351"/>
    <cellStyle name="Заголовок 3 2" xfId="138"/>
    <cellStyle name="Заголовок 3 2 2" xfId="2833"/>
    <cellStyle name="Заголовок 3 2 3" xfId="5352"/>
    <cellStyle name="Заголовок 3 2_2012" xfId="2834"/>
    <cellStyle name="Заголовок 3 20" xfId="5353"/>
    <cellStyle name="Заголовок 3 21" xfId="5354"/>
    <cellStyle name="Заголовок 3 22" xfId="5355"/>
    <cellStyle name="Заголовок 3 23" xfId="5356"/>
    <cellStyle name="Заголовок 3 24" xfId="5357"/>
    <cellStyle name="Заголовок 3 25" xfId="5358"/>
    <cellStyle name="Заголовок 3 26" xfId="5359"/>
    <cellStyle name="Заголовок 3 27" xfId="5360"/>
    <cellStyle name="Заголовок 3 28" xfId="5361"/>
    <cellStyle name="Заголовок 3 29" xfId="5362"/>
    <cellStyle name="Заголовок 3 3" xfId="2835"/>
    <cellStyle name="Заголовок 3 3 2" xfId="2836"/>
    <cellStyle name="Заголовок 3 3 3" xfId="5363"/>
    <cellStyle name="Заголовок 3 3_2012" xfId="2837"/>
    <cellStyle name="Заголовок 3 30" xfId="5364"/>
    <cellStyle name="Заголовок 3 31" xfId="5365"/>
    <cellStyle name="Заголовок 3 32" xfId="5366"/>
    <cellStyle name="Заголовок 3 33" xfId="5367"/>
    <cellStyle name="Заголовок 3 34" xfId="5368"/>
    <cellStyle name="Заголовок 3 4" xfId="2838"/>
    <cellStyle name="Заголовок 3 4 2" xfId="2839"/>
    <cellStyle name="Заголовок 3 4 3" xfId="5369"/>
    <cellStyle name="Заголовок 3 4_2012" xfId="2840"/>
    <cellStyle name="Заголовок 3 5" xfId="2841"/>
    <cellStyle name="Заголовок 3 5 2" xfId="2842"/>
    <cellStyle name="Заголовок 3 5 3" xfId="5370"/>
    <cellStyle name="Заголовок 3 5_2012" xfId="2843"/>
    <cellStyle name="Заголовок 3 6" xfId="2844"/>
    <cellStyle name="Заголовок 3 6 2" xfId="2845"/>
    <cellStyle name="Заголовок 3 6 3" xfId="5371"/>
    <cellStyle name="Заголовок 3 6_2012" xfId="2846"/>
    <cellStyle name="Заголовок 3 7" xfId="2847"/>
    <cellStyle name="Заголовок 3 7 2" xfId="2848"/>
    <cellStyle name="Заголовок 3 7 3" xfId="5372"/>
    <cellStyle name="Заголовок 3 7_2012" xfId="2849"/>
    <cellStyle name="Заголовок 3 8" xfId="2850"/>
    <cellStyle name="Заголовок 3 8 2" xfId="2851"/>
    <cellStyle name="Заголовок 3 8 2 2" xfId="2852"/>
    <cellStyle name="Заголовок 3 8 3" xfId="5373"/>
    <cellStyle name="Заголовок 3 8_2012" xfId="2853"/>
    <cellStyle name="Заголовок 3 9" xfId="2854"/>
    <cellStyle name="Заголовок 3 9 2" xfId="2855"/>
    <cellStyle name="Заголовок 3 9 2 2" xfId="2856"/>
    <cellStyle name="Заголовок 3 9 3" xfId="2857"/>
    <cellStyle name="Заголовок 3 9_2012" xfId="2858"/>
    <cellStyle name="Заголовок 4 10" xfId="2859"/>
    <cellStyle name="Заголовок 4 11" xfId="2860"/>
    <cellStyle name="Заголовок 4 12" xfId="5374"/>
    <cellStyle name="Заголовок 4 13" xfId="5375"/>
    <cellStyle name="Заголовок 4 14" xfId="5376"/>
    <cellStyle name="Заголовок 4 15" xfId="5377"/>
    <cellStyle name="Заголовок 4 16" xfId="5378"/>
    <cellStyle name="Заголовок 4 17" xfId="5379"/>
    <cellStyle name="Заголовок 4 18" xfId="5380"/>
    <cellStyle name="Заголовок 4 19" xfId="5381"/>
    <cellStyle name="Заголовок 4 2" xfId="139"/>
    <cellStyle name="Заголовок 4 2 2" xfId="2861"/>
    <cellStyle name="Заголовок 4 2 3" xfId="5382"/>
    <cellStyle name="Заголовок 4 20" xfId="5383"/>
    <cellStyle name="Заголовок 4 21" xfId="5384"/>
    <cellStyle name="Заголовок 4 22" xfId="5385"/>
    <cellStyle name="Заголовок 4 23" xfId="5386"/>
    <cellStyle name="Заголовок 4 24" xfId="5387"/>
    <cellStyle name="Заголовок 4 25" xfId="5388"/>
    <cellStyle name="Заголовок 4 26" xfId="5389"/>
    <cellStyle name="Заголовок 4 27" xfId="5390"/>
    <cellStyle name="Заголовок 4 28" xfId="5391"/>
    <cellStyle name="Заголовок 4 29" xfId="5392"/>
    <cellStyle name="Заголовок 4 3" xfId="2862"/>
    <cellStyle name="Заголовок 4 3 2" xfId="2863"/>
    <cellStyle name="Заголовок 4 3 3" xfId="5393"/>
    <cellStyle name="Заголовок 4 30" xfId="5394"/>
    <cellStyle name="Заголовок 4 31" xfId="5395"/>
    <cellStyle name="Заголовок 4 32" xfId="5396"/>
    <cellStyle name="Заголовок 4 33" xfId="5397"/>
    <cellStyle name="Заголовок 4 34" xfId="5398"/>
    <cellStyle name="Заголовок 4 4" xfId="2864"/>
    <cellStyle name="Заголовок 4 4 2" xfId="2865"/>
    <cellStyle name="Заголовок 4 4 3" xfId="5399"/>
    <cellStyle name="Заголовок 4 5" xfId="2866"/>
    <cellStyle name="Заголовок 4 5 2" xfId="2867"/>
    <cellStyle name="Заголовок 4 5 3" xfId="5400"/>
    <cellStyle name="Заголовок 4 6" xfId="2868"/>
    <cellStyle name="Заголовок 4 6 2" xfId="2869"/>
    <cellStyle name="Заголовок 4 6 3" xfId="5401"/>
    <cellStyle name="Заголовок 4 7" xfId="2870"/>
    <cellStyle name="Заголовок 4 7 2" xfId="2871"/>
    <cellStyle name="Заголовок 4 7 3" xfId="5402"/>
    <cellStyle name="Заголовок 4 8" xfId="2872"/>
    <cellStyle name="Заголовок 4 8 2" xfId="2873"/>
    <cellStyle name="Заголовок 4 8 2 2" xfId="2874"/>
    <cellStyle name="Заголовок 4 8 3" xfId="5403"/>
    <cellStyle name="Заголовок 4 9" xfId="2875"/>
    <cellStyle name="Заголовок 4 9 2" xfId="2876"/>
    <cellStyle name="Заголовок 4 9 2 2" xfId="2877"/>
    <cellStyle name="Заголовок 4 9 3" xfId="2878"/>
    <cellStyle name="Заголовок 5" xfId="2879"/>
    <cellStyle name="Заголовок 6" xfId="2880"/>
    <cellStyle name="Заголовок таблицы" xfId="2881"/>
    <cellStyle name="ЗАГОЛОВОК1" xfId="2882"/>
    <cellStyle name="ЗАГОЛОВОК1 2" xfId="2883"/>
    <cellStyle name="ЗАГОЛОВОК2" xfId="2884"/>
    <cellStyle name="ЗАГОЛОВОК2 2" xfId="2885"/>
    <cellStyle name="ЗаголовокСтолбца" xfId="140"/>
    <cellStyle name="ЗаголовокСтолбца 2" xfId="2886"/>
    <cellStyle name="ЗаголовокСтолбца 3" xfId="2887"/>
    <cellStyle name="ЗаголовокСтолбца 4" xfId="2888"/>
    <cellStyle name="Защитный" xfId="141"/>
    <cellStyle name="Защитный 2" xfId="2889"/>
    <cellStyle name="Зеленая рамка" xfId="5404"/>
    <cellStyle name="зеленый" xfId="5405"/>
    <cellStyle name="Значение" xfId="142"/>
    <cellStyle name="Значение 2" xfId="2890"/>
    <cellStyle name="Значение 3" xfId="2891"/>
    <cellStyle name="Зоголовок" xfId="143"/>
    <cellStyle name="Зоголовок 2" xfId="2892"/>
    <cellStyle name="зфпуруфвштп" xfId="2893"/>
    <cellStyle name="Итог 10" xfId="2895"/>
    <cellStyle name="Итог 11" xfId="2896"/>
    <cellStyle name="Итог 12" xfId="5406"/>
    <cellStyle name="Итог 13" xfId="5407"/>
    <cellStyle name="Итог 14" xfId="5408"/>
    <cellStyle name="Итог 15" xfId="5409"/>
    <cellStyle name="Итог 16" xfId="5410"/>
    <cellStyle name="Итог 17" xfId="5411"/>
    <cellStyle name="Итог 18" xfId="5412"/>
    <cellStyle name="Итог 19" xfId="5413"/>
    <cellStyle name="Итог 2" xfId="144"/>
    <cellStyle name="Итог 2 2" xfId="2897"/>
    <cellStyle name="Итог 2 3" xfId="5414"/>
    <cellStyle name="Итог 2_2012" xfId="2898"/>
    <cellStyle name="Итог 20" xfId="5415"/>
    <cellStyle name="Итог 21" xfId="5416"/>
    <cellStyle name="Итог 22" xfId="5417"/>
    <cellStyle name="Итог 23" xfId="5418"/>
    <cellStyle name="Итог 24" xfId="5419"/>
    <cellStyle name="Итог 25" xfId="5420"/>
    <cellStyle name="Итог 26" xfId="5421"/>
    <cellStyle name="Итог 27" xfId="5422"/>
    <cellStyle name="Итог 28" xfId="5423"/>
    <cellStyle name="Итог 29" xfId="5424"/>
    <cellStyle name="Итог 3" xfId="2899"/>
    <cellStyle name="Итог 3 2" xfId="2900"/>
    <cellStyle name="Итог 3 3" xfId="5425"/>
    <cellStyle name="Итог 3_2012" xfId="2901"/>
    <cellStyle name="Итог 30" xfId="5426"/>
    <cellStyle name="Итог 31" xfId="5427"/>
    <cellStyle name="Итог 32" xfId="5428"/>
    <cellStyle name="Итог 33" xfId="5429"/>
    <cellStyle name="Итог 34" xfId="5430"/>
    <cellStyle name="Итог 4" xfId="2902"/>
    <cellStyle name="Итог 4 2" xfId="2903"/>
    <cellStyle name="Итог 4 3" xfId="5431"/>
    <cellStyle name="Итог 4_2012" xfId="2904"/>
    <cellStyle name="Итог 5" xfId="2905"/>
    <cellStyle name="Итог 5 2" xfId="2906"/>
    <cellStyle name="Итог 5 3" xfId="5432"/>
    <cellStyle name="Итог 5_2012" xfId="2907"/>
    <cellStyle name="Итог 6" xfId="2908"/>
    <cellStyle name="Итог 6 2" xfId="2909"/>
    <cellStyle name="Итог 6 3" xfId="5433"/>
    <cellStyle name="Итог 6_2012" xfId="2910"/>
    <cellStyle name="Итог 7" xfId="2911"/>
    <cellStyle name="Итог 7 2" xfId="2912"/>
    <cellStyle name="Итог 7 3" xfId="5434"/>
    <cellStyle name="Итог 7_2012" xfId="2913"/>
    <cellStyle name="Итог 8" xfId="2914"/>
    <cellStyle name="Итог 8 2" xfId="2915"/>
    <cellStyle name="Итог 8 2 2" xfId="2916"/>
    <cellStyle name="Итог 8 3" xfId="5435"/>
    <cellStyle name="Итог 8_2012" xfId="2917"/>
    <cellStyle name="Итог 9" xfId="2918"/>
    <cellStyle name="Итог 9 2" xfId="2919"/>
    <cellStyle name="Итог 9 2 2" xfId="2920"/>
    <cellStyle name="Итог 9 3" xfId="2921"/>
    <cellStyle name="Итог 9_2012" xfId="2922"/>
    <cellStyle name="Итого" xfId="145"/>
    <cellStyle name="Итого 2" xfId="2923"/>
    <cellStyle name="Итого 3" xfId="2924"/>
    <cellStyle name="Итого 3 2" xfId="2925"/>
    <cellStyle name="Итого 4" xfId="2926"/>
    <cellStyle name="ИТОГОВЫЙ" xfId="2927"/>
    <cellStyle name="ИТОГОВЫЙ 2" xfId="2928"/>
    <cellStyle name="ИТОГОВЫЙ 3" xfId="2929"/>
    <cellStyle name="ИТОГОВЫЙ 4" xfId="2930"/>
    <cellStyle name="ИТОГОВЫЙ 5" xfId="2931"/>
    <cellStyle name="ИТОГОВЫЙ 6" xfId="2932"/>
    <cellStyle name="ИТОГОВЫЙ 6 2" xfId="2933"/>
    <cellStyle name="ИТОГОВЫЙ 7" xfId="2934"/>
    <cellStyle name="ИТОГОВЫЙ 7 2" xfId="2935"/>
    <cellStyle name="ИТОГОВЫЙ 8" xfId="2936"/>
    <cellStyle name="ИТОГОВЫЙ 8 2" xfId="2937"/>
    <cellStyle name="ИТОГОВЫЙ 9" xfId="2938"/>
    <cellStyle name="ИТОГОВЫЙ_1" xfId="2939"/>
    <cellStyle name="йешеду" xfId="2894"/>
    <cellStyle name="Контрольная ячейка 10" xfId="2940"/>
    <cellStyle name="Контрольная ячейка 11" xfId="2941"/>
    <cellStyle name="Контрольная ячейка 12" xfId="5436"/>
    <cellStyle name="Контрольная ячейка 13" xfId="5437"/>
    <cellStyle name="Контрольная ячейка 14" xfId="5438"/>
    <cellStyle name="Контрольная ячейка 15" xfId="5439"/>
    <cellStyle name="Контрольная ячейка 16" xfId="5440"/>
    <cellStyle name="Контрольная ячейка 17" xfId="5441"/>
    <cellStyle name="Контрольная ячейка 18" xfId="5442"/>
    <cellStyle name="Контрольная ячейка 19" xfId="5443"/>
    <cellStyle name="Контрольная ячейка 2" xfId="146"/>
    <cellStyle name="Контрольная ячейка 2 2" xfId="2942"/>
    <cellStyle name="Контрольная ячейка 2 3" xfId="2943"/>
    <cellStyle name="Контрольная ячейка 2_2012" xfId="2944"/>
    <cellStyle name="Контрольная ячейка 20" xfId="5444"/>
    <cellStyle name="Контрольная ячейка 21" xfId="5445"/>
    <cellStyle name="Контрольная ячейка 22" xfId="5446"/>
    <cellStyle name="Контрольная ячейка 23" xfId="5447"/>
    <cellStyle name="Контрольная ячейка 24" xfId="5448"/>
    <cellStyle name="Контрольная ячейка 25" xfId="5449"/>
    <cellStyle name="Контрольная ячейка 26" xfId="5450"/>
    <cellStyle name="Контрольная ячейка 27" xfId="5451"/>
    <cellStyle name="Контрольная ячейка 28" xfId="5452"/>
    <cellStyle name="Контрольная ячейка 29" xfId="5453"/>
    <cellStyle name="Контрольная ячейка 3" xfId="2945"/>
    <cellStyle name="Контрольная ячейка 3 2" xfId="2946"/>
    <cellStyle name="Контрольная ячейка 3 3" xfId="5454"/>
    <cellStyle name="Контрольная ячейка 3 4" xfId="5455"/>
    <cellStyle name="Контрольная ячейка 3_2012" xfId="2947"/>
    <cellStyle name="Контрольная ячейка 30" xfId="5456"/>
    <cellStyle name="Контрольная ячейка 31" xfId="5457"/>
    <cellStyle name="Контрольная ячейка 32" xfId="5458"/>
    <cellStyle name="Контрольная ячейка 33" xfId="5459"/>
    <cellStyle name="Контрольная ячейка 34" xfId="5460"/>
    <cellStyle name="Контрольная ячейка 4" xfId="2948"/>
    <cellStyle name="Контрольная ячейка 4 2" xfId="2949"/>
    <cellStyle name="Контрольная ячейка 4 3" xfId="5461"/>
    <cellStyle name="Контрольная ячейка 4_2012" xfId="2950"/>
    <cellStyle name="Контрольная ячейка 5" xfId="2951"/>
    <cellStyle name="Контрольная ячейка 5 2" xfId="2952"/>
    <cellStyle name="Контрольная ячейка 5 3" xfId="5462"/>
    <cellStyle name="Контрольная ячейка 5_2012" xfId="2953"/>
    <cellStyle name="Контрольная ячейка 6" xfId="2954"/>
    <cellStyle name="Контрольная ячейка 6 2" xfId="2955"/>
    <cellStyle name="Контрольная ячейка 6 3" xfId="5463"/>
    <cellStyle name="Контрольная ячейка 6_2012" xfId="2956"/>
    <cellStyle name="Контрольная ячейка 7" xfId="2957"/>
    <cellStyle name="Контрольная ячейка 7 2" xfId="2958"/>
    <cellStyle name="Контрольная ячейка 7 3" xfId="5464"/>
    <cellStyle name="Контрольная ячейка 7_2012" xfId="2959"/>
    <cellStyle name="Контрольная ячейка 8" xfId="2960"/>
    <cellStyle name="Контрольная ячейка 8 2" xfId="2961"/>
    <cellStyle name="Контрольная ячейка 8 2 2" xfId="2962"/>
    <cellStyle name="Контрольная ячейка 8 3" xfId="5465"/>
    <cellStyle name="Контрольная ячейка 8_2012" xfId="2963"/>
    <cellStyle name="Контрольная ячейка 9" xfId="2964"/>
    <cellStyle name="Контрольная ячейка 9 2" xfId="2965"/>
    <cellStyle name="Контрольная ячейка 9 2 2" xfId="2966"/>
    <cellStyle name="Контрольная ячейка 9 3" xfId="2967"/>
    <cellStyle name="Контрольная ячейка 9_2012" xfId="2968"/>
    <cellStyle name="Красная рамка" xfId="5466"/>
    <cellStyle name="Красный" xfId="5467"/>
    <cellStyle name="ле обслуживание" xfId="147"/>
    <cellStyle name="Миша (бланки отчетности)" xfId="2969"/>
    <cellStyle name="Мои наименования показателей" xfId="148"/>
    <cellStyle name="Мои наименования показателей 10" xfId="5468"/>
    <cellStyle name="Мои наименования показателей 11" xfId="5469"/>
    <cellStyle name="Мои наименования показателей 2" xfId="2974"/>
    <cellStyle name="Мои наименования показателей 2 2" xfId="2975"/>
    <cellStyle name="Мои наименования показателей 2 3" xfId="2976"/>
    <cellStyle name="Мои наименования показателей 2 4" xfId="2977"/>
    <cellStyle name="Мои наименования показателей 2 5" xfId="2978"/>
    <cellStyle name="Мои наименования показателей 2 6" xfId="2979"/>
    <cellStyle name="Мои наименования показателей 2 7" xfId="2980"/>
    <cellStyle name="Мои наименования показателей 2 8" xfId="2981"/>
    <cellStyle name="Мои наименования показателей 2 9" xfId="2982"/>
    <cellStyle name="Мои наименования показателей 2_1" xfId="2983"/>
    <cellStyle name="Мои наименования показателей 3" xfId="2984"/>
    <cellStyle name="Мои наименования показателей 3 2" xfId="2985"/>
    <cellStyle name="Мои наименования показателей 3 3" xfId="2986"/>
    <cellStyle name="Мои наименования показателей 3 4" xfId="2987"/>
    <cellStyle name="Мои наименования показателей 3 5" xfId="2988"/>
    <cellStyle name="Мои наименования показателей 3 6" xfId="2989"/>
    <cellStyle name="Мои наименования показателей 3 7" xfId="2990"/>
    <cellStyle name="Мои наименования показателей 3 8" xfId="2991"/>
    <cellStyle name="Мои наименования показателей 3 9" xfId="2992"/>
    <cellStyle name="Мои наименования показателей 3_1" xfId="2993"/>
    <cellStyle name="Мои наименования показателей 4" xfId="2994"/>
    <cellStyle name="Мои наименования показателей 4 2" xfId="2995"/>
    <cellStyle name="Мои наименования показателей 4 3" xfId="2996"/>
    <cellStyle name="Мои наименования показателей 4 4" xfId="2997"/>
    <cellStyle name="Мои наименования показателей 4 5" xfId="2998"/>
    <cellStyle name="Мои наименования показателей 4 6" xfId="2999"/>
    <cellStyle name="Мои наименования показателей 4 7" xfId="3000"/>
    <cellStyle name="Мои наименования показателей 4 8" xfId="3001"/>
    <cellStyle name="Мои наименования показателей 4 9" xfId="3002"/>
    <cellStyle name="Мои наименования показателей 4_1" xfId="3003"/>
    <cellStyle name="Мои наименования показателей 5" xfId="3004"/>
    <cellStyle name="Мои наименования показателей 5 2" xfId="3005"/>
    <cellStyle name="Мои наименования показателей 5 3" xfId="3006"/>
    <cellStyle name="Мои наименования показателей 5 4" xfId="3007"/>
    <cellStyle name="Мои наименования показателей 5 5" xfId="3008"/>
    <cellStyle name="Мои наименования показателей 5 6" xfId="3009"/>
    <cellStyle name="Мои наименования показателей 5 7" xfId="3010"/>
    <cellStyle name="Мои наименования показателей 5 8" xfId="3011"/>
    <cellStyle name="Мои наименования показателей 5 9" xfId="3012"/>
    <cellStyle name="Мои наименования показателей 5_1" xfId="3013"/>
    <cellStyle name="Мои наименования показателей 6" xfId="3014"/>
    <cellStyle name="Мои наименования показателей 6 2" xfId="3015"/>
    <cellStyle name="Мои наименования показателей 6 3" xfId="3016"/>
    <cellStyle name="Мои наименования показателей 6_46EE.2011(v1.0)" xfId="3017"/>
    <cellStyle name="Мои наименования показателей 7" xfId="3018"/>
    <cellStyle name="Мои наименования показателей 7 2" xfId="3019"/>
    <cellStyle name="Мои наименования показателей 7 3" xfId="3020"/>
    <cellStyle name="Мои наименования показателей 7_46EE.2011(v1.0)" xfId="3021"/>
    <cellStyle name="Мои наименования показателей 8" xfId="3022"/>
    <cellStyle name="Мои наименования показателей 8 2" xfId="3023"/>
    <cellStyle name="Мои наименования показателей 8 2 2" xfId="3024"/>
    <cellStyle name="Мои наименования показателей 8 3" xfId="3025"/>
    <cellStyle name="Мои наименования показателей 8 4" xfId="3026"/>
    <cellStyle name="Мои наименования показателей 8_46EE.2011(v1.0)" xfId="3027"/>
    <cellStyle name="Мои наименования показателей 9" xfId="5470"/>
    <cellStyle name="Мои наименования показателей_46EE.2011" xfId="3028"/>
    <cellStyle name="Мой заголовок" xfId="149"/>
    <cellStyle name="Мой заголовок 2" xfId="2970"/>
    <cellStyle name="Мой заголовок листа" xfId="150"/>
    <cellStyle name="Мой заголовок листа 2" xfId="2971"/>
    <cellStyle name="Мой заголовок листа 3" xfId="2972"/>
    <cellStyle name="Мой заголовок_Новая инструкция1_фст" xfId="2973"/>
    <cellStyle name="назв фил" xfId="3029"/>
    <cellStyle name="назв фил 2" xfId="3030"/>
    <cellStyle name="Название 10" xfId="3031"/>
    <cellStyle name="Название 11" xfId="3032"/>
    <cellStyle name="Название 12" xfId="5471"/>
    <cellStyle name="Название 13" xfId="5472"/>
    <cellStyle name="Название 14" xfId="5473"/>
    <cellStyle name="Название 15" xfId="5474"/>
    <cellStyle name="Название 16" xfId="5475"/>
    <cellStyle name="Название 17" xfId="5476"/>
    <cellStyle name="Название 18" xfId="5477"/>
    <cellStyle name="Название 19" xfId="5478"/>
    <cellStyle name="Название 2" xfId="151"/>
    <cellStyle name="Название 2 2" xfId="3033"/>
    <cellStyle name="Название 20" xfId="5479"/>
    <cellStyle name="Название 21" xfId="5480"/>
    <cellStyle name="Название 22" xfId="5481"/>
    <cellStyle name="Название 23" xfId="5482"/>
    <cellStyle name="Название 24" xfId="5483"/>
    <cellStyle name="Название 25" xfId="5484"/>
    <cellStyle name="Название 26" xfId="5485"/>
    <cellStyle name="Название 27" xfId="5486"/>
    <cellStyle name="Название 28" xfId="5487"/>
    <cellStyle name="Название 29" xfId="5488"/>
    <cellStyle name="Название 3" xfId="3034"/>
    <cellStyle name="Название 3 2" xfId="3035"/>
    <cellStyle name="Название 30" xfId="5489"/>
    <cellStyle name="Название 31" xfId="5490"/>
    <cellStyle name="Название 32" xfId="5491"/>
    <cellStyle name="Название 33" xfId="5492"/>
    <cellStyle name="Название 4" xfId="3036"/>
    <cellStyle name="Название 4 2" xfId="3037"/>
    <cellStyle name="Название 5" xfId="3038"/>
    <cellStyle name="Название 5 2" xfId="3039"/>
    <cellStyle name="Название 6" xfId="3040"/>
    <cellStyle name="Название 6 2" xfId="3041"/>
    <cellStyle name="Название 7" xfId="3042"/>
    <cellStyle name="Название 7 2" xfId="3043"/>
    <cellStyle name="Название 8" xfId="3044"/>
    <cellStyle name="Название 8 2" xfId="3045"/>
    <cellStyle name="Название 8 2 2" xfId="3046"/>
    <cellStyle name="Название 9" xfId="3047"/>
    <cellStyle name="Название 9 2" xfId="3048"/>
    <cellStyle name="Название 9 2 2" xfId="3049"/>
    <cellStyle name="Название 9 3" xfId="3050"/>
    <cellStyle name="Невидимый" xfId="3051"/>
    <cellStyle name="Нейтральный 10" xfId="3052"/>
    <cellStyle name="Нейтральный 11" xfId="3053"/>
    <cellStyle name="Нейтральный 12" xfId="5493"/>
    <cellStyle name="Нейтральный 13" xfId="5494"/>
    <cellStyle name="Нейтральный 14" xfId="5495"/>
    <cellStyle name="Нейтральный 15" xfId="5496"/>
    <cellStyle name="Нейтральный 16" xfId="5497"/>
    <cellStyle name="Нейтральный 17" xfId="5498"/>
    <cellStyle name="Нейтральный 18" xfId="5499"/>
    <cellStyle name="Нейтральный 19" xfId="5500"/>
    <cellStyle name="Нейтральный 2" xfId="152"/>
    <cellStyle name="Нейтральный 2 2" xfId="3054"/>
    <cellStyle name="Нейтральный 2 3" xfId="3055"/>
    <cellStyle name="Нейтральный 20" xfId="5501"/>
    <cellStyle name="Нейтральный 21" xfId="5502"/>
    <cellStyle name="Нейтральный 22" xfId="5503"/>
    <cellStyle name="Нейтральный 23" xfId="5504"/>
    <cellStyle name="Нейтральный 24" xfId="5505"/>
    <cellStyle name="Нейтральный 25" xfId="5506"/>
    <cellStyle name="Нейтральный 26" xfId="5507"/>
    <cellStyle name="Нейтральный 27" xfId="5508"/>
    <cellStyle name="Нейтральный 28" xfId="5509"/>
    <cellStyle name="Нейтральный 29" xfId="5510"/>
    <cellStyle name="Нейтральный 3" xfId="3056"/>
    <cellStyle name="Нейтральный 3 2" xfId="3057"/>
    <cellStyle name="Нейтральный 3 3" xfId="5511"/>
    <cellStyle name="Нейтральный 3 4" xfId="5512"/>
    <cellStyle name="Нейтральный 30" xfId="5513"/>
    <cellStyle name="Нейтральный 31" xfId="5514"/>
    <cellStyle name="Нейтральный 32" xfId="5515"/>
    <cellStyle name="Нейтральный 33" xfId="5516"/>
    <cellStyle name="Нейтральный 34" xfId="5517"/>
    <cellStyle name="Нейтральный 4" xfId="3058"/>
    <cellStyle name="Нейтральный 4 2" xfId="3059"/>
    <cellStyle name="Нейтральный 4 3" xfId="5518"/>
    <cellStyle name="Нейтральный 5" xfId="3060"/>
    <cellStyle name="Нейтральный 5 2" xfId="3061"/>
    <cellStyle name="Нейтральный 5 3" xfId="5519"/>
    <cellStyle name="Нейтральный 6" xfId="3062"/>
    <cellStyle name="Нейтральный 6 2" xfId="3063"/>
    <cellStyle name="Нейтральный 6 3" xfId="5520"/>
    <cellStyle name="Нейтральный 7" xfId="3064"/>
    <cellStyle name="Нейтральный 7 2" xfId="3065"/>
    <cellStyle name="Нейтральный 7 3" xfId="5521"/>
    <cellStyle name="Нейтральный 8" xfId="3066"/>
    <cellStyle name="Нейтральный 8 2" xfId="3067"/>
    <cellStyle name="Нейтральный 8 2 2" xfId="3068"/>
    <cellStyle name="Нейтральный 8 3" xfId="5522"/>
    <cellStyle name="Нейтральный 9" xfId="3069"/>
    <cellStyle name="Нейтральный 9 2" xfId="3070"/>
    <cellStyle name="Нейтральный 9 2 2" xfId="3071"/>
    <cellStyle name="Нейтральный 9 3" xfId="3072"/>
    <cellStyle name="Низ1" xfId="3073"/>
    <cellStyle name="Низ2" xfId="3074"/>
    <cellStyle name="Обычный" xfId="0" builtinId="0"/>
    <cellStyle name="Обычный 10" xfId="153"/>
    <cellStyle name="Обычный 10 2" xfId="3075"/>
    <cellStyle name="Обычный 10 2 2" xfId="3076"/>
    <cellStyle name="Обычный 10 2 3" xfId="3077"/>
    <cellStyle name="Обычный 10 2 4" xfId="3078"/>
    <cellStyle name="Обычный 10 2 5" xfId="3629"/>
    <cellStyle name="Обычный 10 3" xfId="3079"/>
    <cellStyle name="Обычный 10 3 2" xfId="3080"/>
    <cellStyle name="Обычный 10 4" xfId="3081"/>
    <cellStyle name="Обычный 10 4 2" xfId="3082"/>
    <cellStyle name="Обычный 10 5" xfId="3083"/>
    <cellStyle name="Обычный 10 5 2" xfId="5523"/>
    <cellStyle name="Обычный 10 6" xfId="3084"/>
    <cellStyle name="Обычный 10 7" xfId="3085"/>
    <cellStyle name="Обычный 10 8" xfId="3086"/>
    <cellStyle name="Обычный 11" xfId="154"/>
    <cellStyle name="Обычный 11 2" xfId="3087"/>
    <cellStyle name="Обычный 11 2 2" xfId="3088"/>
    <cellStyle name="Обычный 11 3" xfId="3089"/>
    <cellStyle name="Обычный 11 3 2" xfId="5524"/>
    <cellStyle name="Обычный 11 3 2 2" xfId="5525"/>
    <cellStyle name="Обычный 11 3 2 2 2" xfId="5526"/>
    <cellStyle name="Обычный 11 3 2 3" xfId="5527"/>
    <cellStyle name="Обычный 11 3 3" xfId="5528"/>
    <cellStyle name="Обычный 11 3 3 2" xfId="5529"/>
    <cellStyle name="Обычный 11 3 3 2 2" xfId="5530"/>
    <cellStyle name="Обычный 11 3 3 3" xfId="5531"/>
    <cellStyle name="Обычный 11 3 4" xfId="5532"/>
    <cellStyle name="Обычный 11 3 4 2" xfId="5533"/>
    <cellStyle name="Обычный 11 3 5" xfId="5534"/>
    <cellStyle name="Обычный 11 4" xfId="5535"/>
    <cellStyle name="Обычный 11 5" xfId="5536"/>
    <cellStyle name="Обычный 11_46EE.2011(v1.2)" xfId="3090"/>
    <cellStyle name="Обычный 12" xfId="155"/>
    <cellStyle name="Обычный 12 2" xfId="156"/>
    <cellStyle name="Обычный 12 2 2" xfId="3091"/>
    <cellStyle name="Обычный 12 3" xfId="3092"/>
    <cellStyle name="Обычный 12 4" xfId="3093"/>
    <cellStyle name="Обычный 12 4 2" xfId="5537"/>
    <cellStyle name="Обычный 12 4 2 2" xfId="5538"/>
    <cellStyle name="Обычный 12 4 3" xfId="5539"/>
    <cellStyle name="Обычный 12 5" xfId="5540"/>
    <cellStyle name="Обычный 12 5 2" xfId="5541"/>
    <cellStyle name="Обычный 12 5 2 2" xfId="5542"/>
    <cellStyle name="Обычный 12 5 3" xfId="5543"/>
    <cellStyle name="Обычный 12 6" xfId="5544"/>
    <cellStyle name="Обычный 12 7" xfId="5545"/>
    <cellStyle name="Обычный 12 7 2" xfId="5546"/>
    <cellStyle name="Обычный 12 7 2 2" xfId="5547"/>
    <cellStyle name="Обычный 12 7 3" xfId="5548"/>
    <cellStyle name="Обычный 12_FORM15.2013" xfId="3094"/>
    <cellStyle name="Обычный 13" xfId="157"/>
    <cellStyle name="Обычный 13 2" xfId="3095"/>
    <cellStyle name="Обычный 13 2 2" xfId="3096"/>
    <cellStyle name="Обычный 13 3" xfId="3097"/>
    <cellStyle name="Обычный 14" xfId="158"/>
    <cellStyle name="Обычный 14 2" xfId="3098"/>
    <cellStyle name="Обычный 14 2 2" xfId="3099"/>
    <cellStyle name="Обычный 14 2 2 2" xfId="5549"/>
    <cellStyle name="Обычный 14 2 2 2 2" xfId="5550"/>
    <cellStyle name="Обычный 14 2 2 3" xfId="5551"/>
    <cellStyle name="Обычный 14 2 3" xfId="5552"/>
    <cellStyle name="Обычный 14 2 3 2" xfId="5553"/>
    <cellStyle name="Обычный 14 2 3 2 2" xfId="5554"/>
    <cellStyle name="Обычный 14 2 3 3" xfId="5555"/>
    <cellStyle name="Обычный 14 2 4" xfId="5556"/>
    <cellStyle name="Обычный 14 2 4 2" xfId="5557"/>
    <cellStyle name="Обычный 14 2 5" xfId="5558"/>
    <cellStyle name="Обычный 14 2 6" xfId="5559"/>
    <cellStyle name="Обычный 14 3" xfId="3100"/>
    <cellStyle name="Обычный 14 3 2" xfId="5560"/>
    <cellStyle name="Обычный 14 3 2 2" xfId="5561"/>
    <cellStyle name="Обычный 14 3 3" xfId="5562"/>
    <cellStyle name="Обычный 14 4" xfId="5563"/>
    <cellStyle name="Обычный 14 4 2" xfId="5564"/>
    <cellStyle name="Обычный 14 4 2 2" xfId="5565"/>
    <cellStyle name="Обычный 14 4 3" xfId="5566"/>
    <cellStyle name="Обычный 14 5" xfId="5567"/>
    <cellStyle name="Обычный 14 6" xfId="5568"/>
    <cellStyle name="Обычный 14 6 2" xfId="5569"/>
    <cellStyle name="Обычный 14 7" xfId="5570"/>
    <cellStyle name="Обычный 15" xfId="159"/>
    <cellStyle name="Обычный 15 2" xfId="3101"/>
    <cellStyle name="Обычный 15 2 2" xfId="3102"/>
    <cellStyle name="Обычный 16" xfId="160"/>
    <cellStyle name="Обычный 16 2" xfId="3103"/>
    <cellStyle name="Обычный 16 2 2" xfId="3104"/>
    <cellStyle name="Обычный 17" xfId="262"/>
    <cellStyle name="Обычный 17 2" xfId="264"/>
    <cellStyle name="Обычный 17 2 2" xfId="3105"/>
    <cellStyle name="Обычный 17 2 3" xfId="3106"/>
    <cellStyle name="Обычный 17 2 4" xfId="3107"/>
    <cellStyle name="Обычный 17 2 5" xfId="3108"/>
    <cellStyle name="Обычный 17 3" xfId="3109"/>
    <cellStyle name="Обычный 17 3 2" xfId="3110"/>
    <cellStyle name="Обычный 17 3 3" xfId="3111"/>
    <cellStyle name="Обычный 17 4" xfId="3112"/>
    <cellStyle name="Обычный 17 5" xfId="3113"/>
    <cellStyle name="Обычный 17 6" xfId="3114"/>
    <cellStyle name="Обычный 17 7" xfId="3115"/>
    <cellStyle name="Обычный 17 8" xfId="3116"/>
    <cellStyle name="Обычный 17 9" xfId="3117"/>
    <cellStyle name="Обычный 18" xfId="263"/>
    <cellStyle name="Обычный 18 2" xfId="3118"/>
    <cellStyle name="Обычный 18 2 2" xfId="5571"/>
    <cellStyle name="Обычный 18 3" xfId="3119"/>
    <cellStyle name="Обычный 18 4" xfId="3120"/>
    <cellStyle name="Обычный 19" xfId="161"/>
    <cellStyle name="Обычный 19 2" xfId="3121"/>
    <cellStyle name="Обычный 19 2 2" xfId="3122"/>
    <cellStyle name="Обычный 19 2 3" xfId="3123"/>
    <cellStyle name="Обычный 19 2 4" xfId="3124"/>
    <cellStyle name="Обычный 19 3" xfId="3125"/>
    <cellStyle name="Обычный 19 3 2" xfId="3126"/>
    <cellStyle name="Обычный 19 3 3" xfId="3127"/>
    <cellStyle name="Обычный 19 4" xfId="3128"/>
    <cellStyle name="Обычный 19 5" xfId="3129"/>
    <cellStyle name="Обычный 19 6" xfId="3130"/>
    <cellStyle name="Обычный 19 7" xfId="3131"/>
    <cellStyle name="Обычный 19 8" xfId="3132"/>
    <cellStyle name="Обычный 2" xfId="162"/>
    <cellStyle name="Обычный 2 10" xfId="3133"/>
    <cellStyle name="Обычный 2 10 2" xfId="3134"/>
    <cellStyle name="Обычный 2 11" xfId="3135"/>
    <cellStyle name="Обычный 2 11 2" xfId="3136"/>
    <cellStyle name="Обычный 2 11 3" xfId="3137"/>
    <cellStyle name="Обычный 2 11_Т-НахВТО-газ-28.09.12" xfId="3138"/>
    <cellStyle name="Обычный 2 12" xfId="3139"/>
    <cellStyle name="Обычный 2 12 2" xfId="3140"/>
    <cellStyle name="Обычный 2 12 2 2" xfId="5572"/>
    <cellStyle name="Обычный 2 12 3" xfId="3141"/>
    <cellStyle name="Обычный 2 12_Т-НахВТО-газ-28.09.12" xfId="3142"/>
    <cellStyle name="Обычный 2 13" xfId="3143"/>
    <cellStyle name="Обычный 2 13 2" xfId="5573"/>
    <cellStyle name="Обычный 2 13 2 2" xfId="5574"/>
    <cellStyle name="Обычный 2 13 3" xfId="5575"/>
    <cellStyle name="Обычный 2 14" xfId="3144"/>
    <cellStyle name="Обычный 2 15" xfId="5576"/>
    <cellStyle name="Обычный 2 2" xfId="163"/>
    <cellStyle name="Обычный 2 2 2" xfId="3145"/>
    <cellStyle name="Обычный 2 2 2 2" xfId="3146"/>
    <cellStyle name="Обычный 2 2 2 2 2" xfId="3147"/>
    <cellStyle name="Обычный 2 2 2 2 2 2" xfId="3148"/>
    <cellStyle name="Обычный 2 2 2 2 2 2 2" xfId="3149"/>
    <cellStyle name="Обычный 2 2 2 2 2 2 3" xfId="3150"/>
    <cellStyle name="Обычный 2 2 2 2 2 3" xfId="3151"/>
    <cellStyle name="Обычный 2 2 2 2 3" xfId="3152"/>
    <cellStyle name="Обычный 2 2 2 2 4" xfId="3153"/>
    <cellStyle name="Обычный 2 2 2 3" xfId="3154"/>
    <cellStyle name="Обычный 2 2 2 4" xfId="3155"/>
    <cellStyle name="Обычный 2 2 3" xfId="3156"/>
    <cellStyle name="Обычный 2 2 4" xfId="3157"/>
    <cellStyle name="Обычный 2 2 4 2" xfId="3158"/>
    <cellStyle name="Обычный 2 2 5" xfId="3159"/>
    <cellStyle name="Обычный 2 2 6" xfId="3160"/>
    <cellStyle name="Обычный 2 2_46EE.2011(v1.0)" xfId="3161"/>
    <cellStyle name="Обычный 2 26 2" xfId="5577"/>
    <cellStyle name="Обычный 2 3" xfId="164"/>
    <cellStyle name="Обычный 2 3 2" xfId="3162"/>
    <cellStyle name="Обычный 2 3 3" xfId="3163"/>
    <cellStyle name="Обычный 2 3 4" xfId="3164"/>
    <cellStyle name="Обычный 2 3 5" xfId="5578"/>
    <cellStyle name="Обычный 2 3 6" xfId="5579"/>
    <cellStyle name="Обычный 2 3 7" xfId="5580"/>
    <cellStyle name="Обычный 2 3 7 2" xfId="5581"/>
    <cellStyle name="Обычный 2 3 7 2 2" xfId="5582"/>
    <cellStyle name="Обычный 2 3 7 3" xfId="5583"/>
    <cellStyle name="Обычный 2 3 8" xfId="5584"/>
    <cellStyle name="Обычный 2 3_46EE.2011(v1.0)" xfId="3165"/>
    <cellStyle name="Обычный 2 4" xfId="165"/>
    <cellStyle name="Обычный 2 4 2" xfId="3166"/>
    <cellStyle name="Обычный 2 4 3" xfId="3167"/>
    <cellStyle name="Обычный 2 4 4" xfId="3168"/>
    <cellStyle name="Обычный 2 4 5" xfId="5585"/>
    <cellStyle name="Обычный 2 4 6" xfId="5586"/>
    <cellStyle name="Обычный 2 4 7" xfId="5587"/>
    <cellStyle name="Обычный 2 4 7 2" xfId="5588"/>
    <cellStyle name="Обычный 2 4 7 2 2" xfId="5589"/>
    <cellStyle name="Обычный 2 4 7 3" xfId="5590"/>
    <cellStyle name="Обычный 2 4_46EE.2011(v1.0)" xfId="3169"/>
    <cellStyle name="Обычный 2 5" xfId="3170"/>
    <cellStyle name="Обычный 2 5 2" xfId="3171"/>
    <cellStyle name="Обычный 2 5 3" xfId="3172"/>
    <cellStyle name="Обычный 2 5 3 2" xfId="3173"/>
    <cellStyle name="Обычный 2 5 4" xfId="5591"/>
    <cellStyle name="Обычный 2 5 4 2" xfId="5592"/>
    <cellStyle name="Обычный 2 5 4 2 2" xfId="5593"/>
    <cellStyle name="Обычный 2 5 4 3" xfId="5594"/>
    <cellStyle name="Обычный 2 5_46EE.2011(v1.0)" xfId="3174"/>
    <cellStyle name="Обычный 2 6" xfId="3175"/>
    <cellStyle name="Обычный 2 6 2" xfId="3176"/>
    <cellStyle name="Обычный 2 6 2 2" xfId="3177"/>
    <cellStyle name="Обычный 2 6 3" xfId="3178"/>
    <cellStyle name="Обычный 2 6 3 2" xfId="3179"/>
    <cellStyle name="Обычный 2 6 4" xfId="3180"/>
    <cellStyle name="Обычный 2 6 4 2" xfId="5595"/>
    <cellStyle name="Обычный 2 6 4 2 2" xfId="5596"/>
    <cellStyle name="Обычный 2 6 4 3" xfId="5597"/>
    <cellStyle name="Обычный 2 6_46EE.2011(v1.0)" xfId="3181"/>
    <cellStyle name="Обычный 2 7" xfId="3182"/>
    <cellStyle name="Обычный 2 7 2" xfId="3183"/>
    <cellStyle name="Обычный 2 7 2 2" xfId="5598"/>
    <cellStyle name="Обычный 2 7 2 2 2" xfId="5599"/>
    <cellStyle name="Обычный 2 7 2 3" xfId="5600"/>
    <cellStyle name="Обычный 2 8" xfId="3184"/>
    <cellStyle name="Обычный 2 8 2" xfId="3185"/>
    <cellStyle name="Обычный 2 8 2 2" xfId="5601"/>
    <cellStyle name="Обычный 2 8 2 2 2" xfId="5602"/>
    <cellStyle name="Обычный 2 8 2 3" xfId="5603"/>
    <cellStyle name="Обычный 2 8 3" xfId="5604"/>
    <cellStyle name="Обычный 2 9" xfId="3186"/>
    <cellStyle name="Обычный 2 9 2" xfId="3187"/>
    <cellStyle name="Обычный 2 9 2 2" xfId="5605"/>
    <cellStyle name="Обычный 2 9 2 2 2" xfId="5606"/>
    <cellStyle name="Обычный 2 9 2 3" xfId="5607"/>
    <cellStyle name="Обычный 2_1" xfId="3188"/>
    <cellStyle name="Обычный 20" xfId="266"/>
    <cellStyle name="Обычный 20 2" xfId="3189"/>
    <cellStyle name="Обычный 20 3" xfId="3190"/>
    <cellStyle name="Обычный 21" xfId="3191"/>
    <cellStyle name="Обычный 21 2" xfId="3192"/>
    <cellStyle name="Обычный 21 3" xfId="3628"/>
    <cellStyle name="Обычный 22" xfId="3193"/>
    <cellStyle name="Обычный 22 2" xfId="3194"/>
    <cellStyle name="Обычный 23" xfId="3195"/>
    <cellStyle name="Обычный 23 2" xfId="3196"/>
    <cellStyle name="Обычный 23 3" xfId="5608"/>
    <cellStyle name="Обычный 23 3 2" xfId="5609"/>
    <cellStyle name="Обычный 23 4" xfId="5610"/>
    <cellStyle name="Обычный 24" xfId="3197"/>
    <cellStyle name="Обычный 24 2" xfId="3198"/>
    <cellStyle name="Обычный 24 2 2" xfId="5611"/>
    <cellStyle name="Обычный 24 3" xfId="5612"/>
    <cellStyle name="Обычный 25" xfId="3199"/>
    <cellStyle name="Обычный 25 2" xfId="3200"/>
    <cellStyle name="Обычный 26" xfId="3201"/>
    <cellStyle name="Обычный 26 2" xfId="5613"/>
    <cellStyle name="Обычный 26 2 2" xfId="5614"/>
    <cellStyle name="Обычный 26 3" xfId="5615"/>
    <cellStyle name="Обычный 27" xfId="3202"/>
    <cellStyle name="Обычный 28" xfId="3203"/>
    <cellStyle name="Обычный 29" xfId="3204"/>
    <cellStyle name="Обычный 29 2" xfId="5616"/>
    <cellStyle name="Обычный 29 2 2" xfId="5617"/>
    <cellStyle name="Обычный 29 2 2 2" xfId="5618"/>
    <cellStyle name="Обычный 29 2 3" xfId="5619"/>
    <cellStyle name="Обычный 29 3" xfId="5620"/>
    <cellStyle name="Обычный 29 3 2" xfId="5621"/>
    <cellStyle name="Обычный 29 3 2 2" xfId="5622"/>
    <cellStyle name="Обычный 29 3 3" xfId="5623"/>
    <cellStyle name="Обычный 29 4" xfId="5624"/>
    <cellStyle name="Обычный 29 4 2" xfId="5625"/>
    <cellStyle name="Обычный 29 5" xfId="5626"/>
    <cellStyle name="Обычный 3" xfId="166"/>
    <cellStyle name="Обычный 3 14" xfId="5627"/>
    <cellStyle name="Обычный 3 2" xfId="261"/>
    <cellStyle name="Обычный 3 2 2" xfId="3205"/>
    <cellStyle name="Обычный 3 2 2 2" xfId="3206"/>
    <cellStyle name="Обычный 3 2 2 2 2" xfId="5628"/>
    <cellStyle name="Обычный 3 2 3" xfId="5629"/>
    <cellStyle name="Обычный 3 21" xfId="5630"/>
    <cellStyle name="Обычный 3 3" xfId="3207"/>
    <cellStyle name="Обычный 3 3 2" xfId="3208"/>
    <cellStyle name="Обычный 3 3 2 2" xfId="5631"/>
    <cellStyle name="Обычный 3 3 3" xfId="3209"/>
    <cellStyle name="Обычный 3 4" xfId="3210"/>
    <cellStyle name="Обычный 3 4 2" xfId="5632"/>
    <cellStyle name="Обычный 3 4 3" xfId="5633"/>
    <cellStyle name="Обычный 3 4 3 2" xfId="5634"/>
    <cellStyle name="Обычный 3 4 4" xfId="5635"/>
    <cellStyle name="Обычный 3 5" xfId="3211"/>
    <cellStyle name="Обычный 3 6" xfId="3212"/>
    <cellStyle name="Обычный 3 7" xfId="3213"/>
    <cellStyle name="Обычный 3 7 2" xfId="5636"/>
    <cellStyle name="Обычный 3 7 2 2" xfId="5637"/>
    <cellStyle name="Обычный 3 7 3" xfId="5638"/>
    <cellStyle name="Обычный 3 8" xfId="3214"/>
    <cellStyle name="Обычный 3 9" xfId="3215"/>
    <cellStyle name="Обычный 3_RZD_2009-2030_macromodel_090518" xfId="3216"/>
    <cellStyle name="Обычный 30" xfId="3217"/>
    <cellStyle name="Обычный 30 2" xfId="5639"/>
    <cellStyle name="Обычный 30 2 2" xfId="5640"/>
    <cellStyle name="Обычный 30 3" xfId="5641"/>
    <cellStyle name="Обычный 31" xfId="3218"/>
    <cellStyle name="Обычный 32" xfId="5642"/>
    <cellStyle name="Обычный 32 2" xfId="5643"/>
    <cellStyle name="Обычный 33" xfId="5644"/>
    <cellStyle name="Обычный 33 2" xfId="5645"/>
    <cellStyle name="Обычный 34" xfId="5646"/>
    <cellStyle name="Обычный 35" xfId="5647"/>
    <cellStyle name="Обычный 36" xfId="5648"/>
    <cellStyle name="Обычный 37" xfId="5649"/>
    <cellStyle name="Обычный 38" xfId="5650"/>
    <cellStyle name="Обычный 39" xfId="5651"/>
    <cellStyle name="Обычный 4" xfId="167"/>
    <cellStyle name="Обычный 4 10" xfId="5652"/>
    <cellStyle name="Обычный 4 11" xfId="5653"/>
    <cellStyle name="Обычный 4 12" xfId="5654"/>
    <cellStyle name="Обычный 4 12 2" xfId="5655"/>
    <cellStyle name="Обычный 4 12 2 2" xfId="5656"/>
    <cellStyle name="Обычный 4 12 3" xfId="5657"/>
    <cellStyle name="Обычный 4 13" xfId="5658"/>
    <cellStyle name="Обычный 4 2" xfId="168"/>
    <cellStyle name="Обычный 4 2 2" xfId="3219"/>
    <cellStyle name="Обычный 4 2 2 2" xfId="3220"/>
    <cellStyle name="Обычный 4 2 3" xfId="3221"/>
    <cellStyle name="Обычный 4 2 3 2" xfId="3222"/>
    <cellStyle name="Обычный 4 2 4" xfId="5659"/>
    <cellStyle name="Обычный 4 2 5" xfId="5660"/>
    <cellStyle name="Обычный 4 2 6" xfId="5661"/>
    <cellStyle name="Обычный 4 2_46EP.2012(v0.1)" xfId="3223"/>
    <cellStyle name="Обычный 4 3" xfId="3224"/>
    <cellStyle name="Обычный 4 3 2" xfId="3225"/>
    <cellStyle name="Обычный 4 3 3" xfId="3226"/>
    <cellStyle name="Обычный 4 4" xfId="3227"/>
    <cellStyle name="Обычный 4 4 2" xfId="3228"/>
    <cellStyle name="Обычный 4 5" xfId="3229"/>
    <cellStyle name="Обычный 4 6" xfId="3230"/>
    <cellStyle name="Обычный 4 7" xfId="5662"/>
    <cellStyle name="Обычный 4 8" xfId="5663"/>
    <cellStyle name="Обычный 4 9" xfId="5664"/>
    <cellStyle name="Обычный 4_ARMRAZR" xfId="3231"/>
    <cellStyle name="Обычный 40" xfId="5665"/>
    <cellStyle name="Обычный 41" xfId="5666"/>
    <cellStyle name="Обычный 42" xfId="5667"/>
    <cellStyle name="Обычный 43" xfId="5668"/>
    <cellStyle name="Обычный 44" xfId="5669"/>
    <cellStyle name="Обычный 45" xfId="5670"/>
    <cellStyle name="Обычный 46" xfId="5671"/>
    <cellStyle name="Обычный 47" xfId="5672"/>
    <cellStyle name="Обычный 48" xfId="5673"/>
    <cellStyle name="Обычный 49" xfId="5674"/>
    <cellStyle name="Обычный 5" xfId="169"/>
    <cellStyle name="Обычный 5 2" xfId="3232"/>
    <cellStyle name="Обычный 5 2 2" xfId="3233"/>
    <cellStyle name="Обычный 5 2 3" xfId="3234"/>
    <cellStyle name="Обычный 5 3" xfId="3235"/>
    <cellStyle name="Обычный 5 4" xfId="3236"/>
    <cellStyle name="Обычный 5 5" xfId="3237"/>
    <cellStyle name="Обычный 5 6" xfId="3238"/>
    <cellStyle name="Обычный 5 7" xfId="5675"/>
    <cellStyle name="Обычный 5_Приложение 7.1" xfId="5676"/>
    <cellStyle name="Обычный 50" xfId="5677"/>
    <cellStyle name="Обычный 51" xfId="5678"/>
    <cellStyle name="Обычный 52" xfId="5679"/>
    <cellStyle name="Обычный 53" xfId="5680"/>
    <cellStyle name="Обычный 6" xfId="170"/>
    <cellStyle name="Обычный 6 10" xfId="3239"/>
    <cellStyle name="Обычный 6 11" xfId="3240"/>
    <cellStyle name="Обычный 6 12" xfId="3241"/>
    <cellStyle name="Обычный 6 2" xfId="3242"/>
    <cellStyle name="Обычный 6 2 10" xfId="5681"/>
    <cellStyle name="Обычный 6 2 10 2" xfId="5682"/>
    <cellStyle name="Обычный 6 2 2" xfId="3243"/>
    <cellStyle name="Обычный 6 2 2 2" xfId="5683"/>
    <cellStyle name="Обычный 6 2 2 2 2" xfId="5684"/>
    <cellStyle name="Обычный 6 2 2 2 2 2" xfId="5685"/>
    <cellStyle name="Обычный 6 2 2 2 2 2 2" xfId="5686"/>
    <cellStyle name="Обычный 6 2 2 2 2 2 2 2" xfId="5687"/>
    <cellStyle name="Обычный 6 2 2 2 2 2 3" xfId="5688"/>
    <cellStyle name="Обычный 6 2 2 2 2 2 3 2" xfId="5689"/>
    <cellStyle name="Обычный 6 2 2 2 2 2 4" xfId="5690"/>
    <cellStyle name="Обычный 6 2 2 2 2 3" xfId="5691"/>
    <cellStyle name="Обычный 6 2 2 2 2 3 2" xfId="5692"/>
    <cellStyle name="Обычный 6 2 2 2 2 4" xfId="5693"/>
    <cellStyle name="Обычный 6 2 2 2 2 4 2" xfId="5694"/>
    <cellStyle name="Обычный 6 2 2 2 2 5" xfId="5695"/>
    <cellStyle name="Обычный 6 2 2 2 3" xfId="5696"/>
    <cellStyle name="Обычный 6 2 2 2 3 2" xfId="5697"/>
    <cellStyle name="Обычный 6 2 2 2 3 2 2" xfId="5698"/>
    <cellStyle name="Обычный 6 2 2 2 3 3" xfId="5699"/>
    <cellStyle name="Обычный 6 2 2 2 3 3 2" xfId="5700"/>
    <cellStyle name="Обычный 6 2 2 2 3 4" xfId="5701"/>
    <cellStyle name="Обычный 6 2 2 2 4" xfId="5702"/>
    <cellStyle name="Обычный 6 2 2 2 4 2" xfId="5703"/>
    <cellStyle name="Обычный 6 2 2 2 5" xfId="5704"/>
    <cellStyle name="Обычный 6 2 2 2 5 2" xfId="5705"/>
    <cellStyle name="Обычный 6 2 2 2 6" xfId="5706"/>
    <cellStyle name="Обычный 6 2 2 3" xfId="5707"/>
    <cellStyle name="Обычный 6 2 2 3 2" xfId="5708"/>
    <cellStyle name="Обычный 6 2 2 3 2 2" xfId="5709"/>
    <cellStyle name="Обычный 6 2 2 3 2 2 2" xfId="5710"/>
    <cellStyle name="Обычный 6 2 2 3 2 3" xfId="5711"/>
    <cellStyle name="Обычный 6 2 2 3 2 3 2" xfId="5712"/>
    <cellStyle name="Обычный 6 2 2 3 2 4" xfId="5713"/>
    <cellStyle name="Обычный 6 2 2 3 3" xfId="5714"/>
    <cellStyle name="Обычный 6 2 2 3 3 2" xfId="5715"/>
    <cellStyle name="Обычный 6 2 2 3 4" xfId="5716"/>
    <cellStyle name="Обычный 6 2 2 3 4 2" xfId="5717"/>
    <cellStyle name="Обычный 6 2 2 3 5" xfId="5718"/>
    <cellStyle name="Обычный 6 2 2 4" xfId="5719"/>
    <cellStyle name="Обычный 6 2 2 4 2" xfId="5720"/>
    <cellStyle name="Обычный 6 2 2 4 2 2" xfId="5721"/>
    <cellStyle name="Обычный 6 2 2 4 2 2 2" xfId="5722"/>
    <cellStyle name="Обычный 6 2 2 4 2 3" xfId="5723"/>
    <cellStyle name="Обычный 6 2 2 4 2 3 2" xfId="5724"/>
    <cellStyle name="Обычный 6 2 2 4 2 4" xfId="5725"/>
    <cellStyle name="Обычный 6 2 2 4 3" xfId="5726"/>
    <cellStyle name="Обычный 6 2 2 4 3 2" xfId="5727"/>
    <cellStyle name="Обычный 6 2 2 4 4" xfId="5728"/>
    <cellStyle name="Обычный 6 2 2 4 4 2" xfId="5729"/>
    <cellStyle name="Обычный 6 2 2 4 5" xfId="5730"/>
    <cellStyle name="Обычный 6 2 2 5" xfId="5731"/>
    <cellStyle name="Обычный 6 2 2 5 2" xfId="5732"/>
    <cellStyle name="Обычный 6 2 2 5 2 2" xfId="5733"/>
    <cellStyle name="Обычный 6 2 2 5 3" xfId="5734"/>
    <cellStyle name="Обычный 6 2 2 5 3 2" xfId="5735"/>
    <cellStyle name="Обычный 6 2 2 5 4" xfId="5736"/>
    <cellStyle name="Обычный 6 2 2 6" xfId="5737"/>
    <cellStyle name="Обычный 6 2 2 6 2" xfId="5738"/>
    <cellStyle name="Обычный 6 2 2 7" xfId="5739"/>
    <cellStyle name="Обычный 6 2 2 7 2" xfId="5740"/>
    <cellStyle name="Обычный 6 2 2 8" xfId="5741"/>
    <cellStyle name="Обычный 6 2 2 8 2" xfId="5742"/>
    <cellStyle name="Обычный 6 2 2 9" xfId="5743"/>
    <cellStyle name="Обычный 6 2 2 9 2" xfId="5744"/>
    <cellStyle name="Обычный 6 2 3" xfId="5745"/>
    <cellStyle name="Обычный 6 2 3 2" xfId="5746"/>
    <cellStyle name="Обычный 6 2 3 2 2" xfId="5747"/>
    <cellStyle name="Обычный 6 2 3 2 2 2" xfId="5748"/>
    <cellStyle name="Обычный 6 2 3 2 2 2 2" xfId="5749"/>
    <cellStyle name="Обычный 6 2 3 2 2 2 2 2" xfId="5750"/>
    <cellStyle name="Обычный 6 2 3 2 2 2 3" xfId="5751"/>
    <cellStyle name="Обычный 6 2 3 2 2 2 3 2" xfId="5752"/>
    <cellStyle name="Обычный 6 2 3 2 2 2 4" xfId="5753"/>
    <cellStyle name="Обычный 6 2 3 2 2 3" xfId="5754"/>
    <cellStyle name="Обычный 6 2 3 2 2 3 2" xfId="5755"/>
    <cellStyle name="Обычный 6 2 3 2 2 4" xfId="5756"/>
    <cellStyle name="Обычный 6 2 3 2 2 4 2" xfId="5757"/>
    <cellStyle name="Обычный 6 2 3 2 2 5" xfId="5758"/>
    <cellStyle name="Обычный 6 2 3 2 3" xfId="5759"/>
    <cellStyle name="Обычный 6 2 3 2 3 2" xfId="5760"/>
    <cellStyle name="Обычный 6 2 3 2 3 2 2" xfId="5761"/>
    <cellStyle name="Обычный 6 2 3 2 3 3" xfId="5762"/>
    <cellStyle name="Обычный 6 2 3 2 3 3 2" xfId="5763"/>
    <cellStyle name="Обычный 6 2 3 2 3 4" xfId="5764"/>
    <cellStyle name="Обычный 6 2 3 2 4" xfId="5765"/>
    <cellStyle name="Обычный 6 2 3 2 4 2" xfId="5766"/>
    <cellStyle name="Обычный 6 2 3 2 5" xfId="5767"/>
    <cellStyle name="Обычный 6 2 3 2 5 2" xfId="5768"/>
    <cellStyle name="Обычный 6 2 3 2 6" xfId="5769"/>
    <cellStyle name="Обычный 6 2 3 3" xfId="5770"/>
    <cellStyle name="Обычный 6 2 3 3 2" xfId="5771"/>
    <cellStyle name="Обычный 6 2 3 3 2 2" xfId="5772"/>
    <cellStyle name="Обычный 6 2 3 3 2 2 2" xfId="5773"/>
    <cellStyle name="Обычный 6 2 3 3 2 3" xfId="5774"/>
    <cellStyle name="Обычный 6 2 3 3 2 3 2" xfId="5775"/>
    <cellStyle name="Обычный 6 2 3 3 2 4" xfId="5776"/>
    <cellStyle name="Обычный 6 2 3 3 3" xfId="5777"/>
    <cellStyle name="Обычный 6 2 3 3 3 2" xfId="5778"/>
    <cellStyle name="Обычный 6 2 3 3 4" xfId="5779"/>
    <cellStyle name="Обычный 6 2 3 3 4 2" xfId="5780"/>
    <cellStyle name="Обычный 6 2 3 3 5" xfId="5781"/>
    <cellStyle name="Обычный 6 2 3 4" xfId="5782"/>
    <cellStyle name="Обычный 6 2 3 4 2" xfId="5783"/>
    <cellStyle name="Обычный 6 2 3 4 2 2" xfId="5784"/>
    <cellStyle name="Обычный 6 2 3 4 2 2 2" xfId="5785"/>
    <cellStyle name="Обычный 6 2 3 4 2 3" xfId="5786"/>
    <cellStyle name="Обычный 6 2 3 4 2 3 2" xfId="5787"/>
    <cellStyle name="Обычный 6 2 3 4 2 4" xfId="5788"/>
    <cellStyle name="Обычный 6 2 3 4 3" xfId="5789"/>
    <cellStyle name="Обычный 6 2 3 4 3 2" xfId="5790"/>
    <cellStyle name="Обычный 6 2 3 4 4" xfId="5791"/>
    <cellStyle name="Обычный 6 2 3 4 4 2" xfId="5792"/>
    <cellStyle name="Обычный 6 2 3 4 5" xfId="5793"/>
    <cellStyle name="Обычный 6 2 3 5" xfId="5794"/>
    <cellStyle name="Обычный 6 2 3 5 2" xfId="5795"/>
    <cellStyle name="Обычный 6 2 3 5 2 2" xfId="5796"/>
    <cellStyle name="Обычный 6 2 3 5 3" xfId="5797"/>
    <cellStyle name="Обычный 6 2 3 5 3 2" xfId="5798"/>
    <cellStyle name="Обычный 6 2 3 5 4" xfId="5799"/>
    <cellStyle name="Обычный 6 2 3 6" xfId="5800"/>
    <cellStyle name="Обычный 6 2 3 6 2" xfId="5801"/>
    <cellStyle name="Обычный 6 2 3 7" xfId="5802"/>
    <cellStyle name="Обычный 6 2 3 7 2" xfId="5803"/>
    <cellStyle name="Обычный 6 2 3 8" xfId="5804"/>
    <cellStyle name="Обычный 6 2 3 8 2" xfId="5805"/>
    <cellStyle name="Обычный 6 2 3 9" xfId="5806"/>
    <cellStyle name="Обычный 6 2 4" xfId="5807"/>
    <cellStyle name="Обычный 6 2 4 2" xfId="5808"/>
    <cellStyle name="Обычный 6 2 4 2 2" xfId="5809"/>
    <cellStyle name="Обычный 6 2 4 2 2 2" xfId="5810"/>
    <cellStyle name="Обычный 6 2 4 2 3" xfId="5811"/>
    <cellStyle name="Обычный 6 2 4 2 3 2" xfId="5812"/>
    <cellStyle name="Обычный 6 2 4 2 4" xfId="5813"/>
    <cellStyle name="Обычный 6 2 4 3" xfId="5814"/>
    <cellStyle name="Обычный 6 2 4 3 2" xfId="5815"/>
    <cellStyle name="Обычный 6 2 4 4" xfId="5816"/>
    <cellStyle name="Обычный 6 2 4 4 2" xfId="5817"/>
    <cellStyle name="Обычный 6 2 4 5" xfId="5818"/>
    <cellStyle name="Обычный 6 2 5" xfId="5819"/>
    <cellStyle name="Обычный 6 2 5 2" xfId="5820"/>
    <cellStyle name="Обычный 6 2 5 2 2" xfId="5821"/>
    <cellStyle name="Обычный 6 2 5 2 2 2" xfId="5822"/>
    <cellStyle name="Обычный 6 2 5 2 3" xfId="5823"/>
    <cellStyle name="Обычный 6 2 5 2 3 2" xfId="5824"/>
    <cellStyle name="Обычный 6 2 5 2 4" xfId="5825"/>
    <cellStyle name="Обычный 6 2 5 3" xfId="5826"/>
    <cellStyle name="Обычный 6 2 5 3 2" xfId="5827"/>
    <cellStyle name="Обычный 6 2 5 4" xfId="5828"/>
    <cellStyle name="Обычный 6 2 5 4 2" xfId="5829"/>
    <cellStyle name="Обычный 6 2 5 5" xfId="5830"/>
    <cellStyle name="Обычный 6 2 6" xfId="5831"/>
    <cellStyle name="Обычный 6 2 6 2" xfId="5832"/>
    <cellStyle name="Обычный 6 2 6 2 2" xfId="5833"/>
    <cellStyle name="Обычный 6 2 6 3" xfId="5834"/>
    <cellStyle name="Обычный 6 2 6 3 2" xfId="5835"/>
    <cellStyle name="Обычный 6 2 6 4" xfId="5836"/>
    <cellStyle name="Обычный 6 2 7" xfId="5837"/>
    <cellStyle name="Обычный 6 2 7 2" xfId="5838"/>
    <cellStyle name="Обычный 6 2 8" xfId="5839"/>
    <cellStyle name="Обычный 6 2 8 2" xfId="5840"/>
    <cellStyle name="Обычный 6 2 9" xfId="5841"/>
    <cellStyle name="Обычный 6 2 9 2" xfId="5842"/>
    <cellStyle name="Обычный 6 3" xfId="3244"/>
    <cellStyle name="Обычный 6 3 2" xfId="5843"/>
    <cellStyle name="Обычный 6 3 2 2" xfId="5844"/>
    <cellStyle name="Обычный 6 3 2 2 2" xfId="5845"/>
    <cellStyle name="Обычный 6 3 2 3" xfId="5846"/>
    <cellStyle name="Обычный 6 3 2 3 2" xfId="5847"/>
    <cellStyle name="Обычный 6 3 2 4" xfId="5848"/>
    <cellStyle name="Обычный 6 3 3" xfId="5849"/>
    <cellStyle name="Обычный 6 3 3 2" xfId="5850"/>
    <cellStyle name="Обычный 6 3 4" xfId="5851"/>
    <cellStyle name="Обычный 6 3 4 2" xfId="5852"/>
    <cellStyle name="Обычный 6 3 5" xfId="5853"/>
    <cellStyle name="Обычный 6 3 5 2" xfId="5854"/>
    <cellStyle name="Обычный 6 4" xfId="3245"/>
    <cellStyle name="Обычный 6 4 2" xfId="5855"/>
    <cellStyle name="Обычный 6 4 2 2" xfId="5856"/>
    <cellStyle name="Обычный 6 4 2 2 2" xfId="5857"/>
    <cellStyle name="Обычный 6 4 2 3" xfId="5858"/>
    <cellStyle name="Обычный 6 4 2 3 2" xfId="5859"/>
    <cellStyle name="Обычный 6 4 2 4" xfId="5860"/>
    <cellStyle name="Обычный 6 4 3" xfId="5861"/>
    <cellStyle name="Обычный 6 4 3 2" xfId="5862"/>
    <cellStyle name="Обычный 6 4 4" xfId="5863"/>
    <cellStyle name="Обычный 6 4 4 2" xfId="5864"/>
    <cellStyle name="Обычный 6 4 5" xfId="5865"/>
    <cellStyle name="Обычный 6 4 5 2" xfId="5866"/>
    <cellStyle name="Обычный 6 5" xfId="3246"/>
    <cellStyle name="Обычный 6 5 2" xfId="5867"/>
    <cellStyle name="Обычный 6 5 2 2" xfId="5868"/>
    <cellStyle name="Обычный 6 5 3" xfId="5869"/>
    <cellStyle name="Обычный 6 5 3 2" xfId="5870"/>
    <cellStyle name="Обычный 6 5 4" xfId="5871"/>
    <cellStyle name="Обычный 6 6" xfId="3247"/>
    <cellStyle name="Обычный 6 6 2" xfId="5872"/>
    <cellStyle name="Обычный 6 7" xfId="3248"/>
    <cellStyle name="Обычный 6 7 2" xfId="5873"/>
    <cellStyle name="Обычный 6 8" xfId="3249"/>
    <cellStyle name="Обычный 6 8 2" xfId="5874"/>
    <cellStyle name="Обычный 6 9" xfId="3250"/>
    <cellStyle name="Обычный 6 9 2" xfId="5875"/>
    <cellStyle name="Обычный 7" xfId="171"/>
    <cellStyle name="Обычный 7 2" xfId="172"/>
    <cellStyle name="Обычный 7 2 2" xfId="3251"/>
    <cellStyle name="Обычный 7 2 2 2" xfId="5876"/>
    <cellStyle name="Обычный 7 2 2 2 2" xfId="5877"/>
    <cellStyle name="Обычный 7 2 2 2 2 2" xfId="5878"/>
    <cellStyle name="Обычный 7 2 2 2 3" xfId="5879"/>
    <cellStyle name="Обычный 7 2 2 2 3 2" xfId="5880"/>
    <cellStyle name="Обычный 7 2 2 2 4" xfId="5881"/>
    <cellStyle name="Обычный 7 2 2 3" xfId="5882"/>
    <cellStyle name="Обычный 7 2 2 3 2" xfId="5883"/>
    <cellStyle name="Обычный 7 2 2 4" xfId="5884"/>
    <cellStyle name="Обычный 7 2 2 4 2" xfId="5885"/>
    <cellStyle name="Обычный 7 2 2 5" xfId="5886"/>
    <cellStyle name="Обычный 7 2 3" xfId="5887"/>
    <cellStyle name="Обычный 7 2 3 2" xfId="5888"/>
    <cellStyle name="Обычный 7 2 3 2 2" xfId="5889"/>
    <cellStyle name="Обычный 7 2 3 2 2 2" xfId="5890"/>
    <cellStyle name="Обычный 7 2 3 2 3" xfId="5891"/>
    <cellStyle name="Обычный 7 2 3 2 3 2" xfId="5892"/>
    <cellStyle name="Обычный 7 2 3 2 4" xfId="5893"/>
    <cellStyle name="Обычный 7 2 3 3" xfId="5894"/>
    <cellStyle name="Обычный 7 2 3 3 2" xfId="5895"/>
    <cellStyle name="Обычный 7 2 3 4" xfId="5896"/>
    <cellStyle name="Обычный 7 2 3 4 2" xfId="5897"/>
    <cellStyle name="Обычный 7 2 3 5" xfId="5898"/>
    <cellStyle name="Обычный 7 2 4" xfId="5899"/>
    <cellStyle name="Обычный 7 2 4 2" xfId="5900"/>
    <cellStyle name="Обычный 7 2 4 2 2" xfId="5901"/>
    <cellStyle name="Обычный 7 2 4 3" xfId="5902"/>
    <cellStyle name="Обычный 7 2 4 3 2" xfId="5903"/>
    <cellStyle name="Обычный 7 2 4 4" xfId="5904"/>
    <cellStyle name="Обычный 7 2 5" xfId="5905"/>
    <cellStyle name="Обычный 7 2 5 2" xfId="5906"/>
    <cellStyle name="Обычный 7 2 6" xfId="5907"/>
    <cellStyle name="Обычный 7 2 6 2" xfId="5908"/>
    <cellStyle name="Обычный 7 2 7" xfId="5909"/>
    <cellStyle name="Обычный 7 2 7 2" xfId="5910"/>
    <cellStyle name="Обычный 7 2 8" xfId="5911"/>
    <cellStyle name="Обычный 7 2 8 2" xfId="5912"/>
    <cellStyle name="Обычный 7 3" xfId="173"/>
    <cellStyle name="Обычный 7 4" xfId="174"/>
    <cellStyle name="Обычный 7 5" xfId="3252"/>
    <cellStyle name="Обычный 7 5 2" xfId="3253"/>
    <cellStyle name="Обычный 7 6" xfId="5913"/>
    <cellStyle name="Обычный 7 7" xfId="5914"/>
    <cellStyle name="Обычный 7 8" xfId="5915"/>
    <cellStyle name="Обычный 8" xfId="175"/>
    <cellStyle name="Обычный 8 2" xfId="3254"/>
    <cellStyle name="Обычный 8 2 2" xfId="3255"/>
    <cellStyle name="Обычный 8 3" xfId="3256"/>
    <cellStyle name="Обычный 8 4" xfId="5916"/>
    <cellStyle name="Обычный 8 5" xfId="5917"/>
    <cellStyle name="Обычный 8 5 2" xfId="5918"/>
    <cellStyle name="Обычный 8 5 2 2" xfId="5919"/>
    <cellStyle name="Обычный 8 5 3" xfId="5920"/>
    <cellStyle name="Обычный 8 6" xfId="5921"/>
    <cellStyle name="Обычный 9" xfId="176"/>
    <cellStyle name="Обычный 9 2" xfId="3257"/>
    <cellStyle name="Обычный 9 2 2" xfId="3258"/>
    <cellStyle name="Обычный 9 2 2 2" xfId="5922"/>
    <cellStyle name="Обычный 9 2 2 2 2" xfId="5923"/>
    <cellStyle name="Обычный 9 2 2 3" xfId="5924"/>
    <cellStyle name="Обычный 9 2 2 3 2" xfId="5925"/>
    <cellStyle name="Обычный 9 2 2 4" xfId="5926"/>
    <cellStyle name="Обычный 9 2 2 4 2" xfId="5927"/>
    <cellStyle name="Обычный 9 2 2 5" xfId="5928"/>
    <cellStyle name="Обычный 9 2 3" xfId="5929"/>
    <cellStyle name="Обычный 9 2 3 2" xfId="5930"/>
    <cellStyle name="Обычный 9 2 4" xfId="5931"/>
    <cellStyle name="Обычный 9 2 4 2" xfId="5932"/>
    <cellStyle name="Обычный 9 2 5" xfId="5933"/>
    <cellStyle name="Обычный 9 2 5 2" xfId="5934"/>
    <cellStyle name="Обычный 9 3" xfId="5935"/>
    <cellStyle name="Обычный 9 3 2" xfId="5936"/>
    <cellStyle name="Обычный 9 3 2 2" xfId="5937"/>
    <cellStyle name="Обычный 9 3 3" xfId="5938"/>
    <cellStyle name="Обычный 9 3 3 2" xfId="5939"/>
    <cellStyle name="Обычный 9 3 4" xfId="5940"/>
    <cellStyle name="Обычный 9 3 4 2" xfId="5941"/>
    <cellStyle name="Обычный 9 3 5" xfId="5942"/>
    <cellStyle name="Обычный 9 3 5 2" xfId="5943"/>
    <cellStyle name="Обычный 9 4" xfId="5944"/>
    <cellStyle name="Обычный 9 4 2" xfId="5945"/>
    <cellStyle name="Обычный 9 4 2 2" xfId="5946"/>
    <cellStyle name="Обычный 9 4 3" xfId="5947"/>
    <cellStyle name="Обычный 9 4 3 2" xfId="5948"/>
    <cellStyle name="Обычный 9 4 4" xfId="5949"/>
    <cellStyle name="Обычный 9 5" xfId="5950"/>
    <cellStyle name="Обычный 9 5 2" xfId="5951"/>
    <cellStyle name="Обычный 9 5 2 2" xfId="5952"/>
    <cellStyle name="Обычный 9 5 3" xfId="5953"/>
    <cellStyle name="Обычный 9 5 3 2" xfId="5954"/>
    <cellStyle name="Обычный 9 5 4" xfId="5955"/>
    <cellStyle name="Обычный 9 6" xfId="5956"/>
    <cellStyle name="Обычный 9 7" xfId="5957"/>
    <cellStyle name="Обычный 9 7 2" xfId="5958"/>
    <cellStyle name="Обычный1" xfId="3259"/>
    <cellStyle name="Ошибка" xfId="3260"/>
    <cellStyle name="Плохой 10" xfId="3261"/>
    <cellStyle name="Плохой 11" xfId="3262"/>
    <cellStyle name="Плохой 12" xfId="5959"/>
    <cellStyle name="Плохой 13" xfId="5960"/>
    <cellStyle name="Плохой 14" xfId="5961"/>
    <cellStyle name="Плохой 15" xfId="5962"/>
    <cellStyle name="Плохой 16" xfId="5963"/>
    <cellStyle name="Плохой 17" xfId="5964"/>
    <cellStyle name="Плохой 18" xfId="5965"/>
    <cellStyle name="Плохой 19" xfId="5966"/>
    <cellStyle name="Плохой 2" xfId="177"/>
    <cellStyle name="Плохой 2 2" xfId="3263"/>
    <cellStyle name="Плохой 2 3" xfId="3264"/>
    <cellStyle name="Плохой 20" xfId="5967"/>
    <cellStyle name="Плохой 21" xfId="5968"/>
    <cellStyle name="Плохой 22" xfId="5969"/>
    <cellStyle name="Плохой 23" xfId="5970"/>
    <cellStyle name="Плохой 24" xfId="5971"/>
    <cellStyle name="Плохой 25" xfId="5972"/>
    <cellStyle name="Плохой 26" xfId="5973"/>
    <cellStyle name="Плохой 27" xfId="5974"/>
    <cellStyle name="Плохой 28" xfId="5975"/>
    <cellStyle name="Плохой 29" xfId="5976"/>
    <cellStyle name="Плохой 3" xfId="3265"/>
    <cellStyle name="Плохой 3 2" xfId="3266"/>
    <cellStyle name="Плохой 3 3" xfId="5977"/>
    <cellStyle name="Плохой 3 4" xfId="5978"/>
    <cellStyle name="Плохой 30" xfId="5979"/>
    <cellStyle name="Плохой 31" xfId="5980"/>
    <cellStyle name="Плохой 32" xfId="5981"/>
    <cellStyle name="Плохой 33" xfId="5982"/>
    <cellStyle name="Плохой 34" xfId="5983"/>
    <cellStyle name="Плохой 4" xfId="3267"/>
    <cellStyle name="Плохой 4 2" xfId="3268"/>
    <cellStyle name="Плохой 4 3" xfId="5984"/>
    <cellStyle name="Плохой 5" xfId="3269"/>
    <cellStyle name="Плохой 5 2" xfId="3270"/>
    <cellStyle name="Плохой 5 3" xfId="5985"/>
    <cellStyle name="Плохой 6" xfId="3271"/>
    <cellStyle name="Плохой 6 2" xfId="3272"/>
    <cellStyle name="Плохой 6 3" xfId="5986"/>
    <cellStyle name="Плохой 7" xfId="3273"/>
    <cellStyle name="Плохой 7 2" xfId="3274"/>
    <cellStyle name="Плохой 7 3" xfId="5987"/>
    <cellStyle name="Плохой 8" xfId="3275"/>
    <cellStyle name="Плохой 8 2" xfId="3276"/>
    <cellStyle name="Плохой 8 2 2" xfId="3277"/>
    <cellStyle name="Плохой 8 3" xfId="5988"/>
    <cellStyle name="Плохой 9" xfId="3278"/>
    <cellStyle name="Плохой 9 2" xfId="3279"/>
    <cellStyle name="Плохой 9 2 2" xfId="3280"/>
    <cellStyle name="Плохой 9 3" xfId="3281"/>
    <cellStyle name="По центру с переносом" xfId="178"/>
    <cellStyle name="По центру с переносом 2" xfId="3282"/>
    <cellStyle name="По центру с переносом 3" xfId="5989"/>
    <cellStyle name="По центру с переносом 4" xfId="5990"/>
    <cellStyle name="По ширине с переносом" xfId="179"/>
    <cellStyle name="По ширине с переносом 2" xfId="3283"/>
    <cellStyle name="По ширине с переносом 3" xfId="5991"/>
    <cellStyle name="По ширине с переносом 4" xfId="5992"/>
    <cellStyle name="Подгруппа" xfId="3284"/>
    <cellStyle name="Поле ввода" xfId="180"/>
    <cellStyle name="Поле ввода 2" xfId="3285"/>
    <cellStyle name="Пояснение 10" xfId="3286"/>
    <cellStyle name="Пояснение 11" xfId="3287"/>
    <cellStyle name="Пояснение 12" xfId="5993"/>
    <cellStyle name="Пояснение 13" xfId="5994"/>
    <cellStyle name="Пояснение 14" xfId="5995"/>
    <cellStyle name="Пояснение 15" xfId="5996"/>
    <cellStyle name="Пояснение 16" xfId="5997"/>
    <cellStyle name="Пояснение 17" xfId="5998"/>
    <cellStyle name="Пояснение 18" xfId="5999"/>
    <cellStyle name="Пояснение 19" xfId="6000"/>
    <cellStyle name="Пояснение 2" xfId="181"/>
    <cellStyle name="Пояснение 2 2" xfId="3288"/>
    <cellStyle name="Пояснение 2 3" xfId="6001"/>
    <cellStyle name="Пояснение 20" xfId="6002"/>
    <cellStyle name="Пояснение 21" xfId="6003"/>
    <cellStyle name="Пояснение 22" xfId="6004"/>
    <cellStyle name="Пояснение 23" xfId="6005"/>
    <cellStyle name="Пояснение 24" xfId="6006"/>
    <cellStyle name="Пояснение 25" xfId="6007"/>
    <cellStyle name="Пояснение 26" xfId="6008"/>
    <cellStyle name="Пояснение 27" xfId="6009"/>
    <cellStyle name="Пояснение 28" xfId="6010"/>
    <cellStyle name="Пояснение 29" xfId="6011"/>
    <cellStyle name="Пояснение 3" xfId="3289"/>
    <cellStyle name="Пояснение 3 2" xfId="3290"/>
    <cellStyle name="Пояснение 3 3" xfId="6012"/>
    <cellStyle name="Пояснение 30" xfId="6013"/>
    <cellStyle name="Пояснение 31" xfId="6014"/>
    <cellStyle name="Пояснение 32" xfId="6015"/>
    <cellStyle name="Пояснение 33" xfId="6016"/>
    <cellStyle name="Пояснение 34" xfId="6017"/>
    <cellStyle name="Пояснение 4" xfId="3291"/>
    <cellStyle name="Пояснение 4 2" xfId="3292"/>
    <cellStyle name="Пояснение 4 3" xfId="6018"/>
    <cellStyle name="Пояснение 5" xfId="3293"/>
    <cellStyle name="Пояснение 5 2" xfId="3294"/>
    <cellStyle name="Пояснение 5 3" xfId="6019"/>
    <cellStyle name="Пояснение 6" xfId="3295"/>
    <cellStyle name="Пояснение 6 2" xfId="3296"/>
    <cellStyle name="Пояснение 6 3" xfId="6020"/>
    <cellStyle name="Пояснение 7" xfId="3297"/>
    <cellStyle name="Пояснение 7 2" xfId="3298"/>
    <cellStyle name="Пояснение 7 3" xfId="6021"/>
    <cellStyle name="Пояснение 8" xfId="3299"/>
    <cellStyle name="Пояснение 8 2" xfId="3300"/>
    <cellStyle name="Пояснение 8 2 2" xfId="3301"/>
    <cellStyle name="Пояснение 8 3" xfId="6022"/>
    <cellStyle name="Пояснение 9" xfId="3302"/>
    <cellStyle name="Пояснение 9 2" xfId="3303"/>
    <cellStyle name="Пояснение 9 2 2" xfId="3304"/>
    <cellStyle name="Пояснение 9 3" xfId="3305"/>
    <cellStyle name="Примечание 10" xfId="3306"/>
    <cellStyle name="Примечание 10 2" xfId="3307"/>
    <cellStyle name="Примечание 10 3" xfId="3308"/>
    <cellStyle name="Примечание 10 4" xfId="6023"/>
    <cellStyle name="Примечание 10_2012" xfId="3309"/>
    <cellStyle name="Примечание 11" xfId="3310"/>
    <cellStyle name="Примечание 11 2" xfId="3311"/>
    <cellStyle name="Примечание 11 2 2" xfId="3312"/>
    <cellStyle name="Примечание 11 3" xfId="3313"/>
    <cellStyle name="Примечание 11 4" xfId="6024"/>
    <cellStyle name="Примечание 11_2012" xfId="3314"/>
    <cellStyle name="Примечание 12" xfId="3315"/>
    <cellStyle name="Примечание 12 2" xfId="3316"/>
    <cellStyle name="Примечание 12 2 2" xfId="3317"/>
    <cellStyle name="Примечание 12 3" xfId="3318"/>
    <cellStyle name="Примечание 12 4" xfId="3319"/>
    <cellStyle name="Примечание 12_2012" xfId="3320"/>
    <cellStyle name="Примечание 13" xfId="3321"/>
    <cellStyle name="Примечание 13 2" xfId="6025"/>
    <cellStyle name="Примечание 14" xfId="3322"/>
    <cellStyle name="Примечание 14 2" xfId="6026"/>
    <cellStyle name="Примечание 15" xfId="3323"/>
    <cellStyle name="Примечание 15 2" xfId="6027"/>
    <cellStyle name="Примечание 16" xfId="3324"/>
    <cellStyle name="Примечание 16 2" xfId="6028"/>
    <cellStyle name="Примечание 17" xfId="3325"/>
    <cellStyle name="Примечание 17 2" xfId="6029"/>
    <cellStyle name="Примечание 18" xfId="6030"/>
    <cellStyle name="Примечание 18 2" xfId="6031"/>
    <cellStyle name="Примечание 19" xfId="6032"/>
    <cellStyle name="Примечание 19 2" xfId="6033"/>
    <cellStyle name="Примечание 2" xfId="182"/>
    <cellStyle name="Примечание 2 10" xfId="3326"/>
    <cellStyle name="Примечание 2 10 2" xfId="3327"/>
    <cellStyle name="Примечание 2 11" xfId="3328"/>
    <cellStyle name="Примечание 2 12" xfId="6034"/>
    <cellStyle name="Примечание 2 13" xfId="6035"/>
    <cellStyle name="Примечание 2 14" xfId="6036"/>
    <cellStyle name="Примечание 2 2" xfId="3329"/>
    <cellStyle name="Примечание 2 2 2" xfId="3330"/>
    <cellStyle name="Примечание 2 3" xfId="3331"/>
    <cellStyle name="Примечание 2 4" xfId="3332"/>
    <cellStyle name="Примечание 2 5" xfId="3333"/>
    <cellStyle name="Примечание 2 6" xfId="3334"/>
    <cellStyle name="Примечание 2 7" xfId="3335"/>
    <cellStyle name="Примечание 2 8" xfId="3336"/>
    <cellStyle name="Примечание 2 9" xfId="3337"/>
    <cellStyle name="Примечание 2_2012" xfId="3338"/>
    <cellStyle name="Примечание 20" xfId="6037"/>
    <cellStyle name="Примечание 20 2" xfId="6038"/>
    <cellStyle name="Примечание 21" xfId="6039"/>
    <cellStyle name="Примечание 22" xfId="6040"/>
    <cellStyle name="Примечание 23" xfId="6041"/>
    <cellStyle name="Примечание 24" xfId="6042"/>
    <cellStyle name="Примечание 25" xfId="6043"/>
    <cellStyle name="Примечание 26" xfId="6044"/>
    <cellStyle name="Примечание 27" xfId="6045"/>
    <cellStyle name="Примечание 28" xfId="6046"/>
    <cellStyle name="Примечание 29" xfId="6047"/>
    <cellStyle name="Примечание 3" xfId="3339"/>
    <cellStyle name="Примечание 3 10" xfId="6048"/>
    <cellStyle name="Примечание 3 2" xfId="3340"/>
    <cellStyle name="Примечание 3 3" xfId="3341"/>
    <cellStyle name="Примечание 3 4" xfId="3342"/>
    <cellStyle name="Примечание 3 5" xfId="3343"/>
    <cellStyle name="Примечание 3 6" xfId="3344"/>
    <cellStyle name="Примечание 3 7" xfId="3345"/>
    <cellStyle name="Примечание 3 8" xfId="3346"/>
    <cellStyle name="Примечание 3 9" xfId="3347"/>
    <cellStyle name="Примечание 3_2012" xfId="3348"/>
    <cellStyle name="Примечание 30" xfId="6049"/>
    <cellStyle name="Примечание 31" xfId="6050"/>
    <cellStyle name="Примечание 32" xfId="6051"/>
    <cellStyle name="Примечание 33" xfId="6052"/>
    <cellStyle name="Примечание 34" xfId="6053"/>
    <cellStyle name="Примечание 35" xfId="6054"/>
    <cellStyle name="Примечание 36" xfId="6055"/>
    <cellStyle name="Примечание 37" xfId="6056"/>
    <cellStyle name="Примечание 38" xfId="6057"/>
    <cellStyle name="Примечание 39" xfId="6058"/>
    <cellStyle name="Примечание 4" xfId="3349"/>
    <cellStyle name="Примечание 4 10" xfId="6059"/>
    <cellStyle name="Примечание 4 2" xfId="3350"/>
    <cellStyle name="Примечание 4 3" xfId="3351"/>
    <cellStyle name="Примечание 4 4" xfId="3352"/>
    <cellStyle name="Примечание 4 5" xfId="3353"/>
    <cellStyle name="Примечание 4 6" xfId="3354"/>
    <cellStyle name="Примечание 4 7" xfId="3355"/>
    <cellStyle name="Примечание 4 8" xfId="3356"/>
    <cellStyle name="Примечание 4 9" xfId="3357"/>
    <cellStyle name="Примечание 4_2012" xfId="3358"/>
    <cellStyle name="Примечание 40" xfId="6060"/>
    <cellStyle name="Примечание 41" xfId="6061"/>
    <cellStyle name="Примечание 42" xfId="6062"/>
    <cellStyle name="Примечание 43" xfId="6063"/>
    <cellStyle name="Примечание 44" xfId="6064"/>
    <cellStyle name="Примечание 45" xfId="6065"/>
    <cellStyle name="Примечание 46" xfId="6066"/>
    <cellStyle name="Примечание 47" xfId="6067"/>
    <cellStyle name="Примечание 48" xfId="6068"/>
    <cellStyle name="Примечание 49" xfId="6069"/>
    <cellStyle name="Примечание 5" xfId="3359"/>
    <cellStyle name="Примечание 5 10" xfId="6070"/>
    <cellStyle name="Примечание 5 2" xfId="3360"/>
    <cellStyle name="Примечание 5 3" xfId="3361"/>
    <cellStyle name="Примечание 5 4" xfId="3362"/>
    <cellStyle name="Примечание 5 5" xfId="3363"/>
    <cellStyle name="Примечание 5 6" xfId="3364"/>
    <cellStyle name="Примечание 5 7" xfId="3365"/>
    <cellStyle name="Примечание 5 8" xfId="3366"/>
    <cellStyle name="Примечание 5 9" xfId="3367"/>
    <cellStyle name="Примечание 5_2012" xfId="3368"/>
    <cellStyle name="Примечание 50" xfId="6071"/>
    <cellStyle name="Примечание 51" xfId="6072"/>
    <cellStyle name="Примечание 52" xfId="6073"/>
    <cellStyle name="Примечание 53" xfId="6074"/>
    <cellStyle name="Примечание 54" xfId="6075"/>
    <cellStyle name="Примечание 55" xfId="6076"/>
    <cellStyle name="Примечание 56" xfId="6077"/>
    <cellStyle name="Примечание 57" xfId="6078"/>
    <cellStyle name="Примечание 58" xfId="6079"/>
    <cellStyle name="Примечание 59" xfId="6080"/>
    <cellStyle name="Примечание 6" xfId="3369"/>
    <cellStyle name="Примечание 6 2" xfId="3370"/>
    <cellStyle name="Примечание 6 3" xfId="6081"/>
    <cellStyle name="Примечание 6_2012" xfId="3371"/>
    <cellStyle name="Примечание 60" xfId="6082"/>
    <cellStyle name="Примечание 61" xfId="6083"/>
    <cellStyle name="Примечание 62" xfId="6084"/>
    <cellStyle name="Примечание 63" xfId="6085"/>
    <cellStyle name="Примечание 64" xfId="6086"/>
    <cellStyle name="Примечание 65" xfId="6087"/>
    <cellStyle name="Примечание 66" xfId="6088"/>
    <cellStyle name="Примечание 67" xfId="6089"/>
    <cellStyle name="Примечание 68" xfId="6090"/>
    <cellStyle name="Примечание 69" xfId="6091"/>
    <cellStyle name="Примечание 7" xfId="3372"/>
    <cellStyle name="Примечание 7 2" xfId="3373"/>
    <cellStyle name="Примечание 7 3" xfId="6092"/>
    <cellStyle name="Примечание 7_2012" xfId="3374"/>
    <cellStyle name="Примечание 70" xfId="6093"/>
    <cellStyle name="Примечание 71" xfId="6094"/>
    <cellStyle name="Примечание 72" xfId="6095"/>
    <cellStyle name="Примечание 73" xfId="6096"/>
    <cellStyle name="Примечание 74" xfId="6097"/>
    <cellStyle name="Примечание 75" xfId="6098"/>
    <cellStyle name="Примечание 76" xfId="6099"/>
    <cellStyle name="Примечание 77" xfId="6100"/>
    <cellStyle name="Примечание 78" xfId="6101"/>
    <cellStyle name="Примечание 79" xfId="6102"/>
    <cellStyle name="Примечание 8" xfId="3375"/>
    <cellStyle name="Примечание 8 2" xfId="3376"/>
    <cellStyle name="Примечание 8 2 2" xfId="3377"/>
    <cellStyle name="Примечание 8 3" xfId="6103"/>
    <cellStyle name="Примечание 8_2012" xfId="3378"/>
    <cellStyle name="Примечание 80" xfId="6104"/>
    <cellStyle name="Примечание 81" xfId="6105"/>
    <cellStyle name="Примечание 82" xfId="6106"/>
    <cellStyle name="Примечание 9" xfId="3379"/>
    <cellStyle name="Примечание 9 2" xfId="3380"/>
    <cellStyle name="Примечание 9 2 2" xfId="3381"/>
    <cellStyle name="Примечание 9 3" xfId="3382"/>
    <cellStyle name="Примечание 9_2012" xfId="3383"/>
    <cellStyle name="Продукт" xfId="3384"/>
    <cellStyle name="Процентный 10" xfId="3385"/>
    <cellStyle name="Процентный 10 10" xfId="6107"/>
    <cellStyle name="Процентный 10 2" xfId="3386"/>
    <cellStyle name="Процентный 11" xfId="3387"/>
    <cellStyle name="Процентный 12" xfId="3388"/>
    <cellStyle name="Процентный 13" xfId="3389"/>
    <cellStyle name="Процентный 14" xfId="3390"/>
    <cellStyle name="Процентный 2" xfId="183"/>
    <cellStyle name="Процентный 2 10" xfId="6108"/>
    <cellStyle name="Процентный 2 2" xfId="184"/>
    <cellStyle name="Процентный 2 2 2" xfId="3391"/>
    <cellStyle name="Процентный 2 2 2 2" xfId="6109"/>
    <cellStyle name="Процентный 2 2 3" xfId="3392"/>
    <cellStyle name="Процентный 2 2 4" xfId="6110"/>
    <cellStyle name="Процентный 2 3" xfId="185"/>
    <cellStyle name="Процентный 2 3 2" xfId="3393"/>
    <cellStyle name="Процентный 2 3 3" xfId="6111"/>
    <cellStyle name="Процентный 2 3 4" xfId="6112"/>
    <cellStyle name="Процентный 2 4" xfId="3394"/>
    <cellStyle name="Процентный 2 5" xfId="6113"/>
    <cellStyle name="Процентный 2 6" xfId="6114"/>
    <cellStyle name="Процентный 2 7" xfId="6115"/>
    <cellStyle name="Процентный 2 7 2" xfId="6116"/>
    <cellStyle name="Процентный 2 7 3" xfId="6117"/>
    <cellStyle name="Процентный 2 8" xfId="6118"/>
    <cellStyle name="Процентный 2 9" xfId="6119"/>
    <cellStyle name="Процентный 3" xfId="186"/>
    <cellStyle name="Процентный 3 2" xfId="3395"/>
    <cellStyle name="Процентный 3 2 2" xfId="3396"/>
    <cellStyle name="Процентный 3 3" xfId="3397"/>
    <cellStyle name="Процентный 3 4" xfId="3398"/>
    <cellStyle name="Процентный 3 5" xfId="6120"/>
    <cellStyle name="Процентный 4" xfId="187"/>
    <cellStyle name="Процентный 4 2" xfId="3399"/>
    <cellStyle name="Процентный 4 2 2" xfId="6121"/>
    <cellStyle name="Процентный 4 3" xfId="3400"/>
    <cellStyle name="Процентный 4 3 2" xfId="6122"/>
    <cellStyle name="Процентный 4 4" xfId="3401"/>
    <cellStyle name="Процентный 4 4 2" xfId="6123"/>
    <cellStyle name="Процентный 4 4 3" xfId="6124"/>
    <cellStyle name="Процентный 4 4 4" xfId="6125"/>
    <cellStyle name="Процентный 4 5" xfId="6126"/>
    <cellStyle name="Процентный 4 5 2" xfId="6127"/>
    <cellStyle name="Процентный 4 5 3" xfId="6128"/>
    <cellStyle name="Процентный 4 6" xfId="6129"/>
    <cellStyle name="Процентный 5" xfId="3402"/>
    <cellStyle name="Процентный 5 2" xfId="3403"/>
    <cellStyle name="Процентный 5 2 2" xfId="6130"/>
    <cellStyle name="Процентный 5 2 3" xfId="6131"/>
    <cellStyle name="Процентный 6" xfId="3404"/>
    <cellStyle name="Процентный 6 2" xfId="3405"/>
    <cellStyle name="Процентный 7" xfId="3406"/>
    <cellStyle name="Процентный 7 2" xfId="6132"/>
    <cellStyle name="Процентный 7 3" xfId="6133"/>
    <cellStyle name="Процентный 8" xfId="3407"/>
    <cellStyle name="Процентный 9" xfId="3408"/>
    <cellStyle name="Процентный 9 2" xfId="3409"/>
    <cellStyle name="Проценты_формула" xfId="3410"/>
    <cellStyle name="Разница" xfId="3411"/>
    <cellStyle name="Рамки" xfId="3412"/>
    <cellStyle name="Сверхулин" xfId="3413"/>
    <cellStyle name="Сводная таблица" xfId="3414"/>
    <cellStyle name="Связанная ячейка 10" xfId="3415"/>
    <cellStyle name="Связанная ячейка 11" xfId="3416"/>
    <cellStyle name="Связанная ячейка 12" xfId="6134"/>
    <cellStyle name="Связанная ячейка 13" xfId="6135"/>
    <cellStyle name="Связанная ячейка 14" xfId="6136"/>
    <cellStyle name="Связанная ячейка 15" xfId="6137"/>
    <cellStyle name="Связанная ячейка 16" xfId="6138"/>
    <cellStyle name="Связанная ячейка 17" xfId="6139"/>
    <cellStyle name="Связанная ячейка 18" xfId="6140"/>
    <cellStyle name="Связанная ячейка 19" xfId="6141"/>
    <cellStyle name="Связанная ячейка 2" xfId="188"/>
    <cellStyle name="Связанная ячейка 2 2" xfId="3417"/>
    <cellStyle name="Связанная ячейка 2 3" xfId="6142"/>
    <cellStyle name="Связанная ячейка 2_2012" xfId="3418"/>
    <cellStyle name="Связанная ячейка 20" xfId="6143"/>
    <cellStyle name="Связанная ячейка 21" xfId="6144"/>
    <cellStyle name="Связанная ячейка 22" xfId="6145"/>
    <cellStyle name="Связанная ячейка 23" xfId="6146"/>
    <cellStyle name="Связанная ячейка 24" xfId="6147"/>
    <cellStyle name="Связанная ячейка 25" xfId="6148"/>
    <cellStyle name="Связанная ячейка 26" xfId="6149"/>
    <cellStyle name="Связанная ячейка 27" xfId="6150"/>
    <cellStyle name="Связанная ячейка 28" xfId="6151"/>
    <cellStyle name="Связанная ячейка 29" xfId="6152"/>
    <cellStyle name="Связанная ячейка 3" xfId="3419"/>
    <cellStyle name="Связанная ячейка 3 2" xfId="3420"/>
    <cellStyle name="Связанная ячейка 3 3" xfId="6153"/>
    <cellStyle name="Связанная ячейка 3_2012" xfId="3421"/>
    <cellStyle name="Связанная ячейка 30" xfId="6154"/>
    <cellStyle name="Связанная ячейка 31" xfId="6155"/>
    <cellStyle name="Связанная ячейка 32" xfId="6156"/>
    <cellStyle name="Связанная ячейка 33" xfId="6157"/>
    <cellStyle name="Связанная ячейка 34" xfId="6158"/>
    <cellStyle name="Связанная ячейка 4" xfId="3422"/>
    <cellStyle name="Связанная ячейка 4 2" xfId="3423"/>
    <cellStyle name="Связанная ячейка 4 3" xfId="6159"/>
    <cellStyle name="Связанная ячейка 4_2012" xfId="3424"/>
    <cellStyle name="Связанная ячейка 5" xfId="3425"/>
    <cellStyle name="Связанная ячейка 5 2" xfId="3426"/>
    <cellStyle name="Связанная ячейка 5 3" xfId="6160"/>
    <cellStyle name="Связанная ячейка 5_2012" xfId="3427"/>
    <cellStyle name="Связанная ячейка 6" xfId="3428"/>
    <cellStyle name="Связанная ячейка 6 2" xfId="3429"/>
    <cellStyle name="Связанная ячейка 6 3" xfId="6161"/>
    <cellStyle name="Связанная ячейка 6_2012" xfId="3430"/>
    <cellStyle name="Связанная ячейка 7" xfId="3431"/>
    <cellStyle name="Связанная ячейка 7 2" xfId="3432"/>
    <cellStyle name="Связанная ячейка 7 3" xfId="6162"/>
    <cellStyle name="Связанная ячейка 7_2012" xfId="3433"/>
    <cellStyle name="Связанная ячейка 8" xfId="3434"/>
    <cellStyle name="Связанная ячейка 8 2" xfId="3435"/>
    <cellStyle name="Связанная ячейка 8 2 2" xfId="3436"/>
    <cellStyle name="Связанная ячейка 8 3" xfId="6163"/>
    <cellStyle name="Связанная ячейка 8_2012" xfId="3437"/>
    <cellStyle name="Связанная ячейка 9" xfId="3438"/>
    <cellStyle name="Связанная ячейка 9 2" xfId="3439"/>
    <cellStyle name="Связанная ячейка 9 2 2" xfId="3440"/>
    <cellStyle name="Связанная ячейка 9 3" xfId="3441"/>
    <cellStyle name="Связанная ячейка 9_2012" xfId="3442"/>
    <cellStyle name="смр" xfId="6164"/>
    <cellStyle name="Стиль 1" xfId="189"/>
    <cellStyle name="Стиль 1 2" xfId="190"/>
    <cellStyle name="Стиль 1 2 2" xfId="3443"/>
    <cellStyle name="Стиль 1 2 2 2" xfId="3444"/>
    <cellStyle name="Стиль 1 2 3" xfId="3445"/>
    <cellStyle name="Стиль 1 2 3 2" xfId="3446"/>
    <cellStyle name="Стиль 1 2 4" xfId="6165"/>
    <cellStyle name="Стиль 1 2 5" xfId="6166"/>
    <cellStyle name="Стиль 1 2 6" xfId="6167"/>
    <cellStyle name="Стиль 1 2_46EP.2011(v2.0)" xfId="3447"/>
    <cellStyle name="Стиль 1 3" xfId="3448"/>
    <cellStyle name="Стиль 1 3 2" xfId="3449"/>
    <cellStyle name="Стиль 1 4" xfId="3450"/>
    <cellStyle name="Стиль 1 4 2" xfId="6168"/>
    <cellStyle name="Стиль 1 5" xfId="3451"/>
    <cellStyle name="Стиль 1 5 2" xfId="6169"/>
    <cellStyle name="Стиль 1 6" xfId="3452"/>
    <cellStyle name="Стиль 1 6 2" xfId="6170"/>
    <cellStyle name="Стиль 1 7" xfId="3453"/>
    <cellStyle name="Стиль 1 7 2" xfId="6171"/>
    <cellStyle name="Стиль 1 8" xfId="6172"/>
    <cellStyle name="Стиль 1 8 2" xfId="6173"/>
    <cellStyle name="Стиль 1 9" xfId="6174"/>
    <cellStyle name="Стиль 1 9 2" xfId="6175"/>
    <cellStyle name="Стиль 1_1.2" xfId="6176"/>
    <cellStyle name="Стиль 10" xfId="6177"/>
    <cellStyle name="Стиль 11" xfId="6178"/>
    <cellStyle name="Стиль 12" xfId="6179"/>
    <cellStyle name="Стиль 13" xfId="6180"/>
    <cellStyle name="Стиль 14" xfId="6181"/>
    <cellStyle name="Стиль 15" xfId="6182"/>
    <cellStyle name="Стиль 16" xfId="6183"/>
    <cellStyle name="Стиль 17" xfId="6184"/>
    <cellStyle name="Стиль 18" xfId="6185"/>
    <cellStyle name="Стиль 2" xfId="6186"/>
    <cellStyle name="Стиль 2 2" xfId="6187"/>
    <cellStyle name="Стиль 3" xfId="6188"/>
    <cellStyle name="Стиль 4" xfId="6189"/>
    <cellStyle name="Стиль 5" xfId="6190"/>
    <cellStyle name="Стиль 6" xfId="6191"/>
    <cellStyle name="Стиль 7" xfId="6192"/>
    <cellStyle name="Стиль 8" xfId="6193"/>
    <cellStyle name="Стиль 9" xfId="6194"/>
    <cellStyle name="Стиль_названий" xfId="3454"/>
    <cellStyle name="Субсчет" xfId="3455"/>
    <cellStyle name="Счет" xfId="3456"/>
    <cellStyle name="ТаблицаТекст" xfId="3457"/>
    <cellStyle name="ТЕКСТ" xfId="191"/>
    <cellStyle name="ТЕКСТ 10" xfId="3458"/>
    <cellStyle name="ТЕКСТ 2" xfId="3459"/>
    <cellStyle name="ТЕКСТ 3" xfId="3460"/>
    <cellStyle name="ТЕКСТ 4" xfId="3461"/>
    <cellStyle name="ТЕКСТ 5" xfId="3462"/>
    <cellStyle name="ТЕКСТ 6" xfId="3463"/>
    <cellStyle name="ТЕКСТ 6 2" xfId="3464"/>
    <cellStyle name="ТЕКСТ 7" xfId="3465"/>
    <cellStyle name="ТЕКСТ 7 2" xfId="3466"/>
    <cellStyle name="ТЕКСТ 8" xfId="3467"/>
    <cellStyle name="ТЕКСТ 8 2" xfId="3468"/>
    <cellStyle name="ТЕКСТ 9" xfId="3469"/>
    <cellStyle name="Текст предупреждения 10" xfId="3470"/>
    <cellStyle name="Текст предупреждения 11" xfId="3471"/>
    <cellStyle name="Текст предупреждения 12" xfId="6195"/>
    <cellStyle name="Текст предупреждения 13" xfId="6196"/>
    <cellStyle name="Текст предупреждения 14" xfId="6197"/>
    <cellStyle name="Текст предупреждения 15" xfId="6198"/>
    <cellStyle name="Текст предупреждения 16" xfId="6199"/>
    <cellStyle name="Текст предупреждения 17" xfId="6200"/>
    <cellStyle name="Текст предупреждения 18" xfId="6201"/>
    <cellStyle name="Текст предупреждения 19" xfId="6202"/>
    <cellStyle name="Текст предупреждения 2" xfId="192"/>
    <cellStyle name="Текст предупреждения 2 2" xfId="3472"/>
    <cellStyle name="Текст предупреждения 2 3" xfId="6203"/>
    <cellStyle name="Текст предупреждения 20" xfId="6204"/>
    <cellStyle name="Текст предупреждения 21" xfId="6205"/>
    <cellStyle name="Текст предупреждения 22" xfId="6206"/>
    <cellStyle name="Текст предупреждения 23" xfId="6207"/>
    <cellStyle name="Текст предупреждения 24" xfId="6208"/>
    <cellStyle name="Текст предупреждения 25" xfId="6209"/>
    <cellStyle name="Текст предупреждения 26" xfId="6210"/>
    <cellStyle name="Текст предупреждения 27" xfId="6211"/>
    <cellStyle name="Текст предупреждения 28" xfId="6212"/>
    <cellStyle name="Текст предупреждения 29" xfId="6213"/>
    <cellStyle name="Текст предупреждения 3" xfId="3473"/>
    <cellStyle name="Текст предупреждения 3 2" xfId="3474"/>
    <cellStyle name="Текст предупреждения 3 3" xfId="6214"/>
    <cellStyle name="Текст предупреждения 30" xfId="6215"/>
    <cellStyle name="Текст предупреждения 31" xfId="6216"/>
    <cellStyle name="Текст предупреждения 32" xfId="6217"/>
    <cellStyle name="Текст предупреждения 33" xfId="6218"/>
    <cellStyle name="Текст предупреждения 34" xfId="6219"/>
    <cellStyle name="Текст предупреждения 4" xfId="3475"/>
    <cellStyle name="Текст предупреждения 4 2" xfId="3476"/>
    <cellStyle name="Текст предупреждения 4 3" xfId="6220"/>
    <cellStyle name="Текст предупреждения 5" xfId="3477"/>
    <cellStyle name="Текст предупреждения 5 2" xfId="3478"/>
    <cellStyle name="Текст предупреждения 5 3" xfId="6221"/>
    <cellStyle name="Текст предупреждения 6" xfId="3479"/>
    <cellStyle name="Текст предупреждения 6 2" xfId="3480"/>
    <cellStyle name="Текст предупреждения 6 3" xfId="6222"/>
    <cellStyle name="Текст предупреждения 7" xfId="3481"/>
    <cellStyle name="Текст предупреждения 7 2" xfId="3482"/>
    <cellStyle name="Текст предупреждения 7 3" xfId="6223"/>
    <cellStyle name="Текст предупреждения 8" xfId="3483"/>
    <cellStyle name="Текст предупреждения 8 2" xfId="3484"/>
    <cellStyle name="Текст предупреждения 8 2 2" xfId="3485"/>
    <cellStyle name="Текст предупреждения 8 3" xfId="6224"/>
    <cellStyle name="Текст предупреждения 9" xfId="3486"/>
    <cellStyle name="Текст предупреждения 9 2" xfId="3487"/>
    <cellStyle name="Текст предупреждения 9 2 2" xfId="3488"/>
    <cellStyle name="Текст предупреждения 9 3" xfId="3489"/>
    <cellStyle name="Текстовый" xfId="193"/>
    <cellStyle name="Текстовый 2" xfId="3490"/>
    <cellStyle name="Текстовый 3" xfId="3491"/>
    <cellStyle name="Текстовый 4" xfId="3492"/>
    <cellStyle name="Текстовый 5" xfId="3493"/>
    <cellStyle name="Текстовый 6" xfId="3494"/>
    <cellStyle name="Текстовый 7" xfId="3495"/>
    <cellStyle name="Текстовый 7 2" xfId="3496"/>
    <cellStyle name="Текстовый 8" xfId="3497"/>
    <cellStyle name="Текстовый 8 2" xfId="3498"/>
    <cellStyle name="Текстовый 9" xfId="3499"/>
    <cellStyle name="Текстовый_1" xfId="3500"/>
    <cellStyle name="Тысячи [0]_01.01.98" xfId="6225"/>
    <cellStyle name="Тысячи [а]" xfId="6226"/>
    <cellStyle name="Тысячи [а] 2" xfId="6227"/>
    <cellStyle name="Тысячи_01.01.98" xfId="6228"/>
    <cellStyle name="ФИКСИРОВАННЫЙ" xfId="3501"/>
    <cellStyle name="ФИКСИРОВАННЫЙ 2" xfId="3502"/>
    <cellStyle name="ФИКСИРОВАННЫЙ 3" xfId="3503"/>
    <cellStyle name="ФИКСИРОВАННЫЙ 4" xfId="3504"/>
    <cellStyle name="ФИКСИРОВАННЫЙ 5" xfId="3505"/>
    <cellStyle name="ФИКСИРОВАННЫЙ 6" xfId="3506"/>
    <cellStyle name="ФИКСИРОВАННЫЙ 7" xfId="3507"/>
    <cellStyle name="ФИКСИРОВАННЫЙ 7 2" xfId="3508"/>
    <cellStyle name="ФИКСИРОВАННЫЙ 8" xfId="3509"/>
    <cellStyle name="ФИКСИРОВАННЫЙ 8 2" xfId="3510"/>
    <cellStyle name="ФИКСИРОВАННЫЙ 9" xfId="3511"/>
    <cellStyle name="ФИКСИРОВАННЫЙ_1" xfId="3512"/>
    <cellStyle name="Финансовый [0] 10" xfId="3513"/>
    <cellStyle name="Финансовый [0] 11" xfId="3514"/>
    <cellStyle name="Финансовый [0] 2" xfId="3515"/>
    <cellStyle name="Финансовый [0] 3" xfId="3516"/>
    <cellStyle name="Финансовый [0] 4" xfId="3517"/>
    <cellStyle name="Финансовый [0] 5" xfId="3518"/>
    <cellStyle name="Финансовый [0] 6" xfId="3519"/>
    <cellStyle name="Финансовый [0] 7" xfId="3520"/>
    <cellStyle name="Финансовый [0] 8" xfId="3521"/>
    <cellStyle name="Финансовый [0] 9" xfId="3522"/>
    <cellStyle name="Финансовый 10" xfId="3523"/>
    <cellStyle name="Финансовый 10 2" xfId="3524"/>
    <cellStyle name="Финансовый 10 3" xfId="6229"/>
    <cellStyle name="Финансовый 11" xfId="3525"/>
    <cellStyle name="Финансовый 12" xfId="3526"/>
    <cellStyle name="Финансовый 12 2" xfId="3527"/>
    <cellStyle name="Финансовый 13" xfId="3528"/>
    <cellStyle name="Финансовый 14" xfId="3529"/>
    <cellStyle name="Финансовый 15" xfId="3530"/>
    <cellStyle name="Финансовый 16" xfId="3531"/>
    <cellStyle name="Финансовый 17" xfId="3532"/>
    <cellStyle name="Финансовый 2" xfId="194"/>
    <cellStyle name="Финансовый 2 10" xfId="3533"/>
    <cellStyle name="Финансовый 2 10 2" xfId="3534"/>
    <cellStyle name="Финансовый 2 11" xfId="3535"/>
    <cellStyle name="Финансовый 2 12" xfId="3536"/>
    <cellStyle name="Финансовый 2 2" xfId="3537"/>
    <cellStyle name="Финансовый 2 2 2" xfId="3538"/>
    <cellStyle name="Финансовый 2 2 2 2" xfId="3539"/>
    <cellStyle name="Финансовый 2 2 2 2 2" xfId="6230"/>
    <cellStyle name="Финансовый 2 2 2 2 3" xfId="6231"/>
    <cellStyle name="Финансовый 2 2 2 3" xfId="6232"/>
    <cellStyle name="Финансовый 2 2 2 3 2" xfId="6233"/>
    <cellStyle name="Финансовый 2 2 2 4" xfId="6234"/>
    <cellStyle name="Финансовый 2 2 2 4 2" xfId="6235"/>
    <cellStyle name="Финансовый 2 2 3" xfId="3540"/>
    <cellStyle name="Финансовый 2 2 3 2" xfId="6236"/>
    <cellStyle name="Финансовый 2 2 3 2 2" xfId="6237"/>
    <cellStyle name="Финансовый 2 2 4" xfId="6238"/>
    <cellStyle name="Финансовый 2 2 4 2" xfId="6239"/>
    <cellStyle name="Финансовый 2 2 5" xfId="6240"/>
    <cellStyle name="Финансовый 2 2 5 2" xfId="6241"/>
    <cellStyle name="Финансовый 2 2_INDEX.STATION.2012(v1.0)_" xfId="3541"/>
    <cellStyle name="Финансовый 2 3" xfId="3542"/>
    <cellStyle name="Финансовый 2 3 2" xfId="3543"/>
    <cellStyle name="Финансовый 2 3 2 2" xfId="6242"/>
    <cellStyle name="Финансовый 2 3 2 2 2" xfId="6243"/>
    <cellStyle name="Финансовый 2 3 2 3" xfId="6244"/>
    <cellStyle name="Финансовый 2 3 2 3 2" xfId="6245"/>
    <cellStyle name="Финансовый 2 3 2 4" xfId="6246"/>
    <cellStyle name="Финансовый 2 3 2 4 2" xfId="6247"/>
    <cellStyle name="Финансовый 2 3 3" xfId="6248"/>
    <cellStyle name="Финансовый 2 3 3 2" xfId="6249"/>
    <cellStyle name="Финансовый 2 3 4" xfId="6250"/>
    <cellStyle name="Финансовый 2 3 4 2" xfId="6251"/>
    <cellStyle name="Финансовый 2 3 5" xfId="6252"/>
    <cellStyle name="Финансовый 2 3 5 2" xfId="6253"/>
    <cellStyle name="Финансовый 2 4" xfId="3544"/>
    <cellStyle name="Финансовый 2 4 2" xfId="3545"/>
    <cellStyle name="Финансовый 2 4 2 2" xfId="6254"/>
    <cellStyle name="Финансовый 2 4 3" xfId="6255"/>
    <cellStyle name="Финансовый 2 4 3 2" xfId="6256"/>
    <cellStyle name="Финансовый 2 4 4" xfId="6257"/>
    <cellStyle name="Финансовый 2 4 4 2" xfId="6258"/>
    <cellStyle name="Финансовый 2 5" xfId="3546"/>
    <cellStyle name="Финансовый 2 5 2" xfId="3547"/>
    <cellStyle name="Финансовый 2 5 2 2" xfId="6259"/>
    <cellStyle name="Финансовый 2 6" xfId="3548"/>
    <cellStyle name="Финансовый 2 6 2" xfId="3549"/>
    <cellStyle name="Финансовый 2 6 2 2" xfId="6260"/>
    <cellStyle name="Финансовый 2 7" xfId="3550"/>
    <cellStyle name="Финансовый 2 7 2" xfId="6261"/>
    <cellStyle name="Финансовый 2 8" xfId="3551"/>
    <cellStyle name="Финансовый 2 8 2" xfId="3552"/>
    <cellStyle name="Финансовый 2 9" xfId="3553"/>
    <cellStyle name="Финансовый 2 9 2" xfId="3554"/>
    <cellStyle name="Финансовый 2_46EE.2011(v1.0)" xfId="3555"/>
    <cellStyle name="Финансовый 3" xfId="195"/>
    <cellStyle name="Финансовый 3 2" xfId="3556"/>
    <cellStyle name="Финансовый 3 2 2" xfId="3557"/>
    <cellStyle name="Финансовый 3 2 2 2" xfId="6262"/>
    <cellStyle name="Финансовый 3 2 2 2 2" xfId="6263"/>
    <cellStyle name="Финансовый 3 2 2 2 2 2" xfId="6264"/>
    <cellStyle name="Финансовый 3 2 2 3" xfId="6265"/>
    <cellStyle name="Финансовый 3 2 2 3 2" xfId="6266"/>
    <cellStyle name="Финансовый 3 2 2 4" xfId="6267"/>
    <cellStyle name="Финансовый 3 2 2 4 2" xfId="6268"/>
    <cellStyle name="Финансовый 3 2 3" xfId="6269"/>
    <cellStyle name="Финансовый 3 2 3 2" xfId="6270"/>
    <cellStyle name="Финансовый 3 2 4" xfId="6271"/>
    <cellStyle name="Финансовый 3 2 4 2" xfId="6272"/>
    <cellStyle name="Финансовый 3 2 5" xfId="6273"/>
    <cellStyle name="Финансовый 3 2 5 2" xfId="6274"/>
    <cellStyle name="Финансовый 3 3" xfId="3558"/>
    <cellStyle name="Финансовый 3 3 2" xfId="6275"/>
    <cellStyle name="Финансовый 3 3 2 2" xfId="6276"/>
    <cellStyle name="Финансовый 3 3 2 2 2" xfId="6277"/>
    <cellStyle name="Финансовый 3 3 2 3" xfId="6278"/>
    <cellStyle name="Финансовый 3 3 2 3 2" xfId="6279"/>
    <cellStyle name="Финансовый 3 3 2 4" xfId="6280"/>
    <cellStyle name="Финансовый 3 3 2 4 2" xfId="6281"/>
    <cellStyle name="Финансовый 3 3 3" xfId="6282"/>
    <cellStyle name="Финансовый 3 3 3 2" xfId="6283"/>
    <cellStyle name="Финансовый 3 3 4" xfId="6284"/>
    <cellStyle name="Финансовый 3 3 4 2" xfId="6285"/>
    <cellStyle name="Финансовый 3 3 5" xfId="6286"/>
    <cellStyle name="Финансовый 3 3 5 2" xfId="6287"/>
    <cellStyle name="Финансовый 3 4" xfId="3559"/>
    <cellStyle name="Финансовый 3 4 2" xfId="6288"/>
    <cellStyle name="Финансовый 3 4 2 2" xfId="6289"/>
    <cellStyle name="Финансовый 3 4 2 2 2" xfId="6290"/>
    <cellStyle name="Финансовый 3 4 3" xfId="6291"/>
    <cellStyle name="Финансовый 3 4 3 2" xfId="6292"/>
    <cellStyle name="Финансовый 3 4 4" xfId="6293"/>
    <cellStyle name="Финансовый 3 4 4 2" xfId="6294"/>
    <cellStyle name="Финансовый 3 5" xfId="6295"/>
    <cellStyle name="Финансовый 3 5 2" xfId="6296"/>
    <cellStyle name="Финансовый 3 5 3" xfId="6297"/>
    <cellStyle name="Финансовый 3 5 3 2" xfId="6298"/>
    <cellStyle name="Финансовый 3 6" xfId="6299"/>
    <cellStyle name="Финансовый 3 6 2" xfId="6300"/>
    <cellStyle name="Финансовый 3 6 3" xfId="6301"/>
    <cellStyle name="Финансовый 3 6 3 2" xfId="6302"/>
    <cellStyle name="Финансовый 3 7" xfId="6303"/>
    <cellStyle name="Финансовый 3 7 2" xfId="6304"/>
    <cellStyle name="Финансовый 3 8" xfId="6305"/>
    <cellStyle name="Финансовый 3 8 2" xfId="6306"/>
    <cellStyle name="Финансовый 3_ARMRAZR" xfId="6307"/>
    <cellStyle name="Финансовый 4" xfId="196"/>
    <cellStyle name="Финансовый 4 2" xfId="3560"/>
    <cellStyle name="Финансовый 4 2 2" xfId="3561"/>
    <cellStyle name="Финансовый 4 3" xfId="3562"/>
    <cellStyle name="Финансовый 4_TEHSHEET" xfId="6308"/>
    <cellStyle name="Финансовый 5" xfId="197"/>
    <cellStyle name="Финансовый 5 2" xfId="3563"/>
    <cellStyle name="Финансовый 5 2 2" xfId="3564"/>
    <cellStyle name="Финансовый 5 2 3" xfId="6309"/>
    <cellStyle name="Финансовый 5 3" xfId="3565"/>
    <cellStyle name="Финансовый 5 3 2" xfId="3566"/>
    <cellStyle name="Финансовый 5 3 3" xfId="6310"/>
    <cellStyle name="Финансовый 5 4" xfId="3567"/>
    <cellStyle name="Финансовый 6" xfId="198"/>
    <cellStyle name="Финансовый 6 2" xfId="3568"/>
    <cellStyle name="Финансовый 6 2 2" xfId="3569"/>
    <cellStyle name="Финансовый 6 3" xfId="3570"/>
    <cellStyle name="Финансовый 6 3 2" xfId="3571"/>
    <cellStyle name="Финансовый 6 4" xfId="3572"/>
    <cellStyle name="Финансовый 7" xfId="199"/>
    <cellStyle name="Финансовый 7 2" xfId="3573"/>
    <cellStyle name="Финансовый 7 2 2" xfId="3574"/>
    <cellStyle name="Финансовый 7 2 3" xfId="6311"/>
    <cellStyle name="Финансовый 7 3" xfId="3575"/>
    <cellStyle name="Финансовый 7 3 2" xfId="3576"/>
    <cellStyle name="Финансовый 7 3 3" xfId="6312"/>
    <cellStyle name="Финансовый 7 4" xfId="3577"/>
    <cellStyle name="Финансовый 7 5" xfId="6313"/>
    <cellStyle name="Финансовый 8" xfId="265"/>
    <cellStyle name="Финансовый 8 2" xfId="3578"/>
    <cellStyle name="Финансовый 8 3" xfId="3579"/>
    <cellStyle name="Финансовый 8 3 2" xfId="6314"/>
    <cellStyle name="Финансовый 8 4" xfId="6315"/>
    <cellStyle name="Финансовый 8 5" xfId="6316"/>
    <cellStyle name="Финансовый 9" xfId="3580"/>
    <cellStyle name="Финансовый 9 2" xfId="3581"/>
    <cellStyle name="Финансовый 9 3" xfId="3630"/>
    <cellStyle name="Финансовый0[0]_FU_bal" xfId="3582"/>
    <cellStyle name="Формула" xfId="200"/>
    <cellStyle name="Формула 2" xfId="201"/>
    <cellStyle name="Формула 2 2" xfId="202"/>
    <cellStyle name="Формула 2 2 2" xfId="3583"/>
    <cellStyle name="Формула 2 3" xfId="3584"/>
    <cellStyle name="Формула 3" xfId="3585"/>
    <cellStyle name="Формула 3 2" xfId="3586"/>
    <cellStyle name="Формула 4" xfId="3587"/>
    <cellStyle name="Формула_5" xfId="3588"/>
    <cellStyle name="ФормулаВБ" xfId="203"/>
    <cellStyle name="ФормулаВБ 2" xfId="3589"/>
    <cellStyle name="ФормулаВБ 2 2" xfId="3590"/>
    <cellStyle name="ФормулаВБ 2 3" xfId="3591"/>
    <cellStyle name="ФормулаВБ_Мониторинг инвестиций" xfId="6317"/>
    <cellStyle name="ФормулаНаКонтроль" xfId="204"/>
    <cellStyle name="ФормулаНаКонтроль 2" xfId="3592"/>
    <cellStyle name="ФормулаНаКонтроль 3" xfId="3593"/>
    <cellStyle name="ФормулаНаКонтроль_GRES.2007.5" xfId="3594"/>
    <cellStyle name="Формулы" xfId="6318"/>
    <cellStyle name="Хороший 10" xfId="3595"/>
    <cellStyle name="Хороший 11" xfId="3596"/>
    <cellStyle name="Хороший 12" xfId="6319"/>
    <cellStyle name="Хороший 13" xfId="6320"/>
    <cellStyle name="Хороший 14" xfId="6321"/>
    <cellStyle name="Хороший 15" xfId="6322"/>
    <cellStyle name="Хороший 16" xfId="6323"/>
    <cellStyle name="Хороший 17" xfId="6324"/>
    <cellStyle name="Хороший 18" xfId="6325"/>
    <cellStyle name="Хороший 19" xfId="6326"/>
    <cellStyle name="Хороший 2" xfId="205"/>
    <cellStyle name="Хороший 2 2" xfId="3597"/>
    <cellStyle name="Хороший 2 3" xfId="3598"/>
    <cellStyle name="Хороший 20" xfId="6327"/>
    <cellStyle name="Хороший 21" xfId="6328"/>
    <cellStyle name="Хороший 22" xfId="6329"/>
    <cellStyle name="Хороший 23" xfId="6330"/>
    <cellStyle name="Хороший 24" xfId="6331"/>
    <cellStyle name="Хороший 25" xfId="6332"/>
    <cellStyle name="Хороший 26" xfId="6333"/>
    <cellStyle name="Хороший 27" xfId="6334"/>
    <cellStyle name="Хороший 28" xfId="6335"/>
    <cellStyle name="Хороший 29" xfId="6336"/>
    <cellStyle name="Хороший 3" xfId="3599"/>
    <cellStyle name="Хороший 3 2" xfId="3600"/>
    <cellStyle name="Хороший 3 3" xfId="6337"/>
    <cellStyle name="Хороший 3 4" xfId="6338"/>
    <cellStyle name="Хороший 30" xfId="6339"/>
    <cellStyle name="Хороший 31" xfId="6340"/>
    <cellStyle name="Хороший 32" xfId="6341"/>
    <cellStyle name="Хороший 33" xfId="6342"/>
    <cellStyle name="Хороший 34" xfId="6343"/>
    <cellStyle name="Хороший 4" xfId="3601"/>
    <cellStyle name="Хороший 4 2" xfId="3602"/>
    <cellStyle name="Хороший 4 3" xfId="6344"/>
    <cellStyle name="Хороший 5" xfId="3603"/>
    <cellStyle name="Хороший 5 2" xfId="3604"/>
    <cellStyle name="Хороший 5 3" xfId="6345"/>
    <cellStyle name="Хороший 6" xfId="3605"/>
    <cellStyle name="Хороший 6 2" xfId="3606"/>
    <cellStyle name="Хороший 6 3" xfId="6346"/>
    <cellStyle name="Хороший 7" xfId="3607"/>
    <cellStyle name="Хороший 7 2" xfId="3608"/>
    <cellStyle name="Хороший 7 3" xfId="6347"/>
    <cellStyle name="Хороший 8" xfId="3609"/>
    <cellStyle name="Хороший 8 2" xfId="3610"/>
    <cellStyle name="Хороший 8 2 2" xfId="3611"/>
    <cellStyle name="Хороший 8 3" xfId="6348"/>
    <cellStyle name="Хороший 9" xfId="3612"/>
    <cellStyle name="Хороший 9 2" xfId="3613"/>
    <cellStyle name="Хороший 9 2 2" xfId="3614"/>
    <cellStyle name="Хороший 9 3" xfId="3615"/>
    <cellStyle name="Цена_продукта" xfId="3616"/>
    <cellStyle name="Цифры по центру с десятыми" xfId="206"/>
    <cellStyle name="Цифры по центру с десятыми 2" xfId="3617"/>
    <cellStyle name="Цифры по центру с десятыми 3" xfId="6349"/>
    <cellStyle name="Цифры по центру с десятыми 4" xfId="6350"/>
    <cellStyle name="число" xfId="3618"/>
    <cellStyle name="Числовой" xfId="3619"/>
    <cellStyle name="Числовой 2" xfId="3620"/>
    <cellStyle name="Числовой 2 2" xfId="3621"/>
    <cellStyle name="Џђћ–…ќ’ќ›‰" xfId="207"/>
    <cellStyle name="Џђћ–…ќ’ќ›‰ 2" xfId="3622"/>
    <cellStyle name="Џђћ–…ќ’ќ›‰ 2 2" xfId="6351"/>
    <cellStyle name="Џђћ–…ќ’ќ›‰ 3" xfId="3623"/>
    <cellStyle name="Џђћ–…ќ’ќ›‰ 3 2" xfId="6352"/>
    <cellStyle name="Џђћ–…ќ’ќ›‰ 4" xfId="6353"/>
    <cellStyle name="Шапка" xfId="3624"/>
    <cellStyle name="Шапка таблицы" xfId="208"/>
    <cellStyle name="Шапка таблицы 2" xfId="3625"/>
    <cellStyle name="Шапка таблицы 3" xfId="3626"/>
    <cellStyle name="Шапка таблицы 4" xfId="3627"/>
    <cellStyle name="ШАУ" xfId="6354"/>
    <cellStyle name="ܘ_x0008_" xfId="6355"/>
    <cellStyle name="ܘ_x0008_ 2" xfId="6356"/>
    <cellStyle name="ܘ_x0008_?䈌Ȏ㘛䤀ጛܛ_x0008_?䨐Ȏ㘛䤀ጛܛ_x0008_?䉜Ȏ㘛伀ᤛ" xfId="6357"/>
    <cellStyle name="ܘ_x0008_?䈌Ȏ㘛䤀ጛܛ_x0008_?䨐Ȏ㘛䤀ጛܛ_x0008_?䉜Ȏ㘛伀ᤛ 1" xfId="6358"/>
    <cellStyle name="ܘ_x0008__Баланс 2008г (вода) 07.02.08" xfId="6359"/>
    <cellStyle name="ܛ_x0008_" xfId="6360"/>
    <cellStyle name="ܛ_x0008_ 2" xfId="6361"/>
    <cellStyle name="ܛ_x0008_?䉜Ȏ㘛伀ᤛܛ_x0008_?偬Ȏ?ഀ഍č_x0001_?䊴Ȏ?ကတĐ_x0001_Ҡ" xfId="6362"/>
    <cellStyle name="ܛ_x0008_?䉜Ȏ㘛伀ᤛܛ_x0008_?偬Ȏ?ഀ഍č_x0001_?䊴Ȏ?ကတĐ_x0001_Ҡ 1" xfId="6363"/>
    <cellStyle name="ܛ_x0008_?䉜Ȏ㘛伀ᤛܛ_x0008_?偬Ȏ?ഀ഍č_x0001_?䊴Ȏ?ကတĐ_x0001_Ҡ 1 2" xfId="6364"/>
    <cellStyle name="ܛ_x0008_?䉜Ȏ㘛伀ᤛܛ_x0008_?偬Ȏ?ഀ഍č_x0001_?䊴Ȏ?ကတĐ_x0001_Ҡ 2" xfId="6365"/>
    <cellStyle name="ܛ_x0008_?䉜Ȏ㘛伀ᤛܛ_x0008_?偬Ȏ?ഀ഍č_x0001_?䊴Ȏ?ကတĐ_x0001_Ҡ_БДР С44о БДДС ок03" xfId="6366"/>
    <cellStyle name="ܛ_x0008__Баланс 2008г (тепло)" xfId="6367"/>
    <cellStyle name="標準_PL-CF sheet" xfId="6368"/>
    <cellStyle name="㐀കܒ_x0008_" xfId="6369"/>
    <cellStyle name="㐀കܒ_x0008_ 2" xfId="6370"/>
    <cellStyle name="㐀കܒ_x0008_?䆴Ȏ㘛伀ᤛܛ_x0008_?䧀Ȏ〘䤀ᤘ" xfId="6371"/>
    <cellStyle name="㐀കܒ_x0008_?䆴Ȏ㘛伀ᤛܛ_x0008_?䧀Ȏ〘䤀ᤘ 1" xfId="6372"/>
    <cellStyle name="㐀കܒ_x0008_?䆴Ȏ㘛伀ᤛܛ_x0008_?䧀Ȏ〘䤀ᤘ 1 2" xfId="6373"/>
    <cellStyle name="㐀കܒ_x0008_?䆴Ȏ㘛伀ᤛܛ_x0008_?䧀Ȏ〘䤀ᤘ 2" xfId="6374"/>
    <cellStyle name="㐀കܒ_x0008_?䆴Ȏ㘛伀ᤛܛ_x0008_?䧀Ȏ〘䤀ᤘ_БДР С44о БДДС ок03" xfId="6375"/>
    <cellStyle name="㼿" xfId="6376"/>
    <cellStyle name="㼿 2" xfId="6377"/>
    <cellStyle name="㼿?" xfId="6378"/>
    <cellStyle name="㼿㼿" xfId="6379"/>
    <cellStyle name="㼿㼿?" xfId="6380"/>
    <cellStyle name="㼿㼿_20130310_022013_koeff" xfId="6381"/>
    <cellStyle name="㼿㼿㼿" xfId="6382"/>
    <cellStyle name="㼿㼿㼿?" xfId="6383"/>
    <cellStyle name="㼿㼿㼿_20130310_022013_koeff" xfId="6384"/>
    <cellStyle name="㼿㼿㼿㼿" xfId="6385"/>
    <cellStyle name="㼿㼿㼿㼿?" xfId="6386"/>
    <cellStyle name="㼿㼿㼿㼿㼿" xfId="6387"/>
    <cellStyle name="㼿㼿㼿㼿㼿 2" xfId="6388"/>
    <cellStyle name="㼿㼿㼿㼿㼿?" xfId="6389"/>
    <cellStyle name="㼿㼿㼿㼿㼿㼿" xfId="6390"/>
    <cellStyle name="㼿㼿㼿㼿㼿㼿?" xfId="6391"/>
    <cellStyle name="㼿㼿㼿㼿㼿㼿㼿" xfId="6392"/>
    <cellStyle name="㼿㼿㼿㼿㼿㼿㼿㼿" xfId="6393"/>
    <cellStyle name="㼿㼿㼿㼿㼿㼿㼿㼿㼿" xfId="6394"/>
    <cellStyle name="㼿㼿㼿㼿㼿㼿㼿㼿㼿㼿" xfId="6395"/>
    <cellStyle name="㼿㼿㼿㼿㼿㼿㼿㼿㼿㼿㼿㼿㼿㼿㼿㼿㼿㼿㼿㼿㼿㼿㼿㼿㼿㼿㼿㼿㼿" xfId="6396"/>
    <cellStyle name="䁺_x0001_" xfId="6397"/>
  </cellStyles>
  <dxfs count="0"/>
  <tableStyles count="0" defaultTableStyle="TableStyleMedium9" defaultPivotStyle="PivotStyleLight16"/>
  <colors>
    <mruColors>
      <color rgb="FFCCFFCC"/>
      <color rgb="FFFFFFCC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54;&#1058;&#1051;&#1054;&#1042;&#1054;&#1049;%20&#1058;&#1040;&#1056;&#1048;&#1060;%202015\&#1069;&#1083;&#1077;&#1082;&#1090;&#1088;&#1086;&#1085;&#1085;&#1099;&#1077;%20&#1092;&#1086;&#1088;&#1084;&#1072;&#1090;&#1099;\EE.CALC.QUALITY.2.5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40;&#1054;%20&#1042;&#1050;&#1057;%20135/0_&#1060;&#1086;&#1088;&#1084;&#1072;%203%20&#1042;&#1050;&#1057;%20&#1086;&#1090;%20&#1044;&#1062;&#1058;%20&#1086;&#1090;%2015_06_2012/FORM3.2013%20-%20&#1042;&#1050;&#1057;%20&#1054;&#1040;&#10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--&#1087;&#1082;\public\&#1050;&#1054;&#1058;&#1051;&#1054;&#1042;&#1054;&#1049;%20&#1058;&#1040;&#1056;&#1048;&#1060;%202011\&#1055;&#1088;&#1077;&#1076;&#1074;&#1072;&#1088;&#1080;&#1090;&#1077;&#1083;&#1100;&#1085;&#1072;&#1103;%20&#1101;&#1082;&#1089;&#1087;&#1077;&#1088;&#1090;&#1080;&#1079;&#1072;\&#1056;&#1086;&#1084;&#1072;&#1085;&#1086;&#1074;\&#1043;&#1091;&#1089;&#1100;\4%20&#1069;&#1069;_&#1055;&#1088;&#1086;&#1095;&#1080;&#1077;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54;&#1058;&#1051;&#1054;&#1042;&#1054;&#1049;%20&#1058;&#1040;&#1056;&#1048;&#1060;%202014\&#1069;&#1082;&#1089;&#1087;&#1077;&#1088;&#1090;&#1080;&#1079;&#1072;%202014%20&#1075;&#1086;&#1076;\&#1060;&#1086;&#1088;&#1084;&#1072;&#1090;&#1099;%20&#1085;&#1072;%202014%20&#1075;&#1086;&#1076;\&#1069;&#1083;&#1077;&#1082;&#1090;&#1088;&#1086;&#1085;&#1085;&#1099;&#1081;%20&#1092;&#1086;&#1088;&#1084;&#1072;&#1090;%20&#1085;&#1072;%202014%20&#1075;&#1086;&#10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54;&#1058;&#1051;&#1054;&#1042;&#1054;&#1049;%20&#1058;&#1040;&#1056;&#1048;&#1060;%202015\&#1069;&#1083;&#1077;&#1082;&#1090;&#1088;&#1086;&#1085;&#1085;&#1099;&#1077;%20&#1092;&#1086;&#1088;&#1084;&#1072;&#1090;&#1099;\&#1096;&#1072;&#1073;&#1083;&#1086;&#1085;&#1099;%20&#1045;&#1048;&#1040;&#1057;\PREDEL.PEREDACHA.LIM2014(v1.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54;&#1058;&#1051;&#1054;&#1042;&#1054;&#1049;%20&#1058;&#1040;&#1056;&#1048;&#1060;%202018\&#1069;&#1082;&#1089;&#1087;&#1077;&#1088;&#1080;&#1079;&#1072;%202018%20&#1075;&#1086;&#1076;\&#1046;&#1077;&#1088;&#1077;&#1093;&#1086;&#1074;%202018\&#1050;&#1086;&#1089;&#1090;&#1077;&#1088;&#1077;&#1074;&#1089;&#1082;&#1080;&#1077;%20&#1043;&#1069;&#1057;\&#1050;&#1086;&#1089;&#1090;&#1077;&#1088;&#1077;&#1074;&#1086;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pdTemplMain"/>
      <sheetName val="Инструкция"/>
      <sheetName val="Выбор субъекта РФ"/>
      <sheetName val="Обновление"/>
      <sheetName val="Лог обновления"/>
      <sheetName val="Титульный"/>
      <sheetName val="Список листов"/>
      <sheetName val="ф.1.1 ПоказНадежн (Пп)"/>
      <sheetName val="ф.1.3 Предлож_ТСО"/>
      <sheetName val="ф.2.1 ИндИнф (Ин)"/>
      <sheetName val="ф.2.2 ИндИспол (Ис)"/>
      <sheetName val="ф.2.3 ИндРезульт (Рс)"/>
      <sheetName val="ф.2.4 Предлож_ТСО"/>
      <sheetName val="ф.3 ПоказТехприсоед (Птпр)"/>
      <sheetName val="ПоказКачества (Птсо)"/>
      <sheetName val="ф.4.1 ОбобщПоказ"/>
      <sheetName val="ф.4.2 ОбобщПоказ (Коб)"/>
      <sheetName val="Комментарии"/>
      <sheetName val="Проверка"/>
      <sheetName val="TEHSHEET"/>
      <sheetName val="et_union"/>
      <sheetName val="modfrmSecretCode"/>
      <sheetName val="AllSheetsInThisWorkbook"/>
      <sheetName val="REESTR_MO"/>
      <sheetName val="modfrmReestr"/>
      <sheetName val="modfrmSetErr"/>
      <sheetName val="REESTR_FILTERED"/>
      <sheetName val="REESTR_ORG_VO"/>
      <sheetName val="REESTR_ORG_GAS"/>
      <sheetName val="REESTR_ORG_HOT_VS"/>
      <sheetName val="REESTR_ORG_WARM"/>
      <sheetName val="REESTR_ORG_TBO"/>
      <sheetName val="REESTR_ORG_VS"/>
      <sheetName val="REESTR_ORG_EE"/>
      <sheetName val="REESTR_ORG_VS_VO"/>
      <sheetName val="modfrmDateChoose"/>
      <sheetName val="modfrmMonthYearChoose"/>
      <sheetName val="modCommandButton"/>
      <sheetName val="modReestr"/>
      <sheetName val="modProv"/>
      <sheetName val="modInfo"/>
      <sheetName val="modServiceModule"/>
      <sheetName val="mod_wb"/>
      <sheetName val="mod_Tit"/>
      <sheetName val="mod_Coms"/>
      <sheetName val="mod_00"/>
      <sheetName val="mod_01"/>
      <sheetName val="mod_03"/>
      <sheetName val="mod_07"/>
      <sheetName val="mod_08"/>
      <sheetName val="mod_09"/>
      <sheetName val="mod_10"/>
      <sheetName val="mod_11"/>
    </sheetNames>
    <sheetDataSet>
      <sheetData sheetId="0"/>
      <sheetData sheetId="1">
        <row r="2">
          <cell r="B2" t="str">
            <v>Версия 1.2</v>
          </cell>
        </row>
      </sheetData>
      <sheetData sheetId="2"/>
      <sheetData sheetId="3"/>
      <sheetData sheetId="4"/>
      <sheetData sheetId="5">
        <row r="11">
          <cell r="F11">
            <v>2010</v>
          </cell>
        </row>
        <row r="15">
          <cell r="F15" t="str">
            <v>Ордена "Знак Почета" ОАО "Сетка"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B1" t="str">
            <v>Алтайский край</v>
          </cell>
        </row>
        <row r="2">
          <cell r="B2" t="str">
            <v>Амурская область</v>
          </cell>
          <cell r="E2">
            <v>2010</v>
          </cell>
        </row>
        <row r="3">
          <cell r="B3" t="str">
            <v>Архангельская область</v>
          </cell>
          <cell r="E3">
            <v>2011</v>
          </cell>
        </row>
        <row r="4">
          <cell r="B4" t="str">
            <v>Астраханская область</v>
          </cell>
          <cell r="E4">
            <v>2012</v>
          </cell>
        </row>
        <row r="5">
          <cell r="B5" t="str">
            <v>Белгородская область</v>
          </cell>
          <cell r="E5">
            <v>2013</v>
          </cell>
        </row>
        <row r="6">
          <cell r="B6" t="str">
            <v>Брянская область</v>
          </cell>
          <cell r="E6">
            <v>2014</v>
          </cell>
        </row>
        <row r="7">
          <cell r="B7" t="str">
            <v>Владимирская область</v>
          </cell>
          <cell r="E7">
            <v>2015</v>
          </cell>
        </row>
        <row r="8">
          <cell r="B8" t="str">
            <v>Волгоградская область</v>
          </cell>
          <cell r="E8">
            <v>2016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г.Байконур</v>
          </cell>
        </row>
        <row r="12">
          <cell r="B12" t="str">
            <v>г. Москва</v>
          </cell>
        </row>
        <row r="13">
          <cell r="B13" t="str">
            <v>г.Санкт-Петербург</v>
          </cell>
        </row>
        <row r="14">
          <cell r="B14" t="str">
            <v>Еврейская автономная область</v>
          </cell>
        </row>
        <row r="15">
          <cell r="B15" t="str">
            <v>Забайкальский край</v>
          </cell>
        </row>
        <row r="16">
          <cell r="B16" t="str">
            <v>Ивановская область</v>
          </cell>
        </row>
        <row r="17">
          <cell r="B17" t="str">
            <v>Иркутская область</v>
          </cell>
        </row>
        <row r="18">
          <cell r="B18" t="str">
            <v>Кабардино-Балкарская республика</v>
          </cell>
        </row>
        <row r="19">
          <cell r="B19" t="str">
            <v>Калининградская область</v>
          </cell>
        </row>
        <row r="20">
          <cell r="B20" t="str">
            <v>Калужская область</v>
          </cell>
        </row>
        <row r="21">
          <cell r="B21" t="str">
            <v>Камчатский край</v>
          </cell>
        </row>
        <row r="22">
          <cell r="B22" t="str">
            <v>Карачаево-Черкесская республика</v>
          </cell>
        </row>
        <row r="23">
          <cell r="B23" t="str">
            <v>Кемеровская область</v>
          </cell>
        </row>
        <row r="24">
          <cell r="B24" t="str">
            <v>Кировская область</v>
          </cell>
        </row>
        <row r="25">
          <cell r="B25" t="str">
            <v>Костромская область</v>
          </cell>
        </row>
        <row r="26">
          <cell r="B26" t="str">
            <v>Краснодарский край</v>
          </cell>
        </row>
        <row r="27">
          <cell r="B27" t="str">
            <v>Красноярский край</v>
          </cell>
        </row>
        <row r="28">
          <cell r="B28" t="str">
            <v>Курганская область</v>
          </cell>
        </row>
        <row r="29">
          <cell r="B29" t="str">
            <v>Курская область</v>
          </cell>
        </row>
        <row r="30">
          <cell r="B30" t="str">
            <v>Ленинградская область</v>
          </cell>
        </row>
        <row r="31">
          <cell r="B31" t="str">
            <v>Липецкая область</v>
          </cell>
        </row>
        <row r="32">
          <cell r="B32" t="str">
            <v>Магаданская область</v>
          </cell>
        </row>
        <row r="33">
          <cell r="B33" t="str">
            <v>Московская область</v>
          </cell>
        </row>
        <row r="34">
          <cell r="B34" t="str">
            <v>Мурманская область</v>
          </cell>
        </row>
        <row r="35">
          <cell r="B35" t="str">
            <v>Ненецкий автономный округ</v>
          </cell>
        </row>
        <row r="36">
          <cell r="B36" t="str">
            <v>Нижегородская область</v>
          </cell>
        </row>
        <row r="37">
          <cell r="B37" t="str">
            <v>Новгородская область</v>
          </cell>
        </row>
        <row r="38">
          <cell r="B38" t="str">
            <v>Новосибирская область</v>
          </cell>
        </row>
        <row r="39">
          <cell r="B39" t="str">
            <v>Омская область</v>
          </cell>
        </row>
        <row r="40">
          <cell r="B40" t="str">
            <v>Оренбургская область</v>
          </cell>
        </row>
        <row r="41">
          <cell r="B41" t="str">
            <v>Орловская область</v>
          </cell>
        </row>
        <row r="42">
          <cell r="B42" t="str">
            <v>Пензенская область</v>
          </cell>
        </row>
        <row r="43">
          <cell r="B43" t="str">
            <v>Пермский край</v>
          </cell>
        </row>
        <row r="44">
          <cell r="B44" t="str">
            <v>Приморский край</v>
          </cell>
        </row>
        <row r="45">
          <cell r="B45" t="str">
            <v>Псковская область</v>
          </cell>
        </row>
        <row r="46">
          <cell r="B46" t="str">
            <v>Республика Адыгея</v>
          </cell>
        </row>
        <row r="47">
          <cell r="B47" t="str">
            <v>Республика Алтай</v>
          </cell>
        </row>
        <row r="48">
          <cell r="B48" t="str">
            <v>Республика Башкортостан</v>
          </cell>
        </row>
        <row r="49">
          <cell r="B49" t="str">
            <v>Республика Бурятия</v>
          </cell>
        </row>
        <row r="50">
          <cell r="B50" t="str">
            <v>Республика Дагестан</v>
          </cell>
        </row>
        <row r="51">
          <cell r="B51" t="str">
            <v>Республика Ингушетия</v>
          </cell>
        </row>
        <row r="52">
          <cell r="B52" t="str">
            <v>Республика Калмыкия</v>
          </cell>
        </row>
        <row r="53">
          <cell r="B53" t="str">
            <v>Республика Карелия</v>
          </cell>
        </row>
        <row r="54">
          <cell r="B54" t="str">
            <v>Республика Коми</v>
          </cell>
        </row>
        <row r="55">
          <cell r="B55" t="str">
            <v>Республика Марий Эл</v>
          </cell>
        </row>
        <row r="56">
          <cell r="B56" t="str">
            <v>Республика Мордовия</v>
          </cell>
        </row>
        <row r="57">
          <cell r="B57" t="str">
            <v>Республика Саха (Якутия)</v>
          </cell>
        </row>
        <row r="58">
          <cell r="B58" t="str">
            <v>Республика Северная Осетия-Алания</v>
          </cell>
        </row>
        <row r="59">
          <cell r="B59" t="str">
            <v>Республика Татарстан</v>
          </cell>
        </row>
        <row r="60">
          <cell r="B60" t="str">
            <v>Республика Тыва</v>
          </cell>
        </row>
        <row r="61">
          <cell r="B61" t="str">
            <v>Республика Хакасия</v>
          </cell>
        </row>
        <row r="62">
          <cell r="B62" t="str">
            <v>Ростовская область</v>
          </cell>
        </row>
        <row r="63">
          <cell r="B63" t="str">
            <v>Рязанская область</v>
          </cell>
        </row>
        <row r="64">
          <cell r="B64" t="str">
            <v>Самарская область</v>
          </cell>
        </row>
        <row r="65">
          <cell r="B65" t="str">
            <v>Саратовская область</v>
          </cell>
        </row>
        <row r="66">
          <cell r="B66" t="str">
            <v>Сахалинская область</v>
          </cell>
        </row>
        <row r="67">
          <cell r="B67" t="str">
            <v>Свердловская область</v>
          </cell>
        </row>
        <row r="68">
          <cell r="B68" t="str">
            <v>Смоленская область</v>
          </cell>
        </row>
        <row r="69">
          <cell r="B69" t="str">
            <v>Ставропольский край</v>
          </cell>
        </row>
        <row r="70">
          <cell r="B70" t="str">
            <v>Тамбовская область</v>
          </cell>
        </row>
        <row r="71">
          <cell r="B71" t="str">
            <v>Тверская область</v>
          </cell>
        </row>
        <row r="72">
          <cell r="B72" t="str">
            <v>Томская область</v>
          </cell>
        </row>
        <row r="73">
          <cell r="B73" t="str">
            <v>Тульская область</v>
          </cell>
        </row>
        <row r="74">
          <cell r="B74" t="str">
            <v>Тюменская область</v>
          </cell>
        </row>
        <row r="75">
          <cell r="B75" t="str">
            <v>Удмуртская республика</v>
          </cell>
        </row>
        <row r="76">
          <cell r="B76" t="str">
            <v>Ульяновская область</v>
          </cell>
        </row>
        <row r="77">
          <cell r="B77" t="str">
            <v>Хабаровский край</v>
          </cell>
        </row>
        <row r="78">
          <cell r="B78" t="str">
            <v>Ханты-Мансийский автономный округ</v>
          </cell>
        </row>
        <row r="79">
          <cell r="B79" t="str">
            <v>Челябинская область</v>
          </cell>
        </row>
        <row r="80">
          <cell r="B80" t="str">
            <v>Чеченская республика</v>
          </cell>
        </row>
        <row r="81">
          <cell r="B81" t="str">
            <v>Чувашская республика</v>
          </cell>
        </row>
        <row r="82">
          <cell r="B82" t="str">
            <v>Чукотский автономный округ</v>
          </cell>
        </row>
        <row r="83">
          <cell r="B83" t="str">
            <v>Ямало-Ненецкий автономный округ</v>
          </cell>
        </row>
        <row r="84">
          <cell r="B84" t="str">
            <v>Ярославская область</v>
          </cell>
        </row>
      </sheetData>
      <sheetData sheetId="20"/>
      <sheetData sheetId="21"/>
      <sheetData sheetId="22"/>
      <sheetData sheetId="23">
        <row r="2">
          <cell r="D2" t="str">
            <v>Ардатовский муниципальный район</v>
          </cell>
        </row>
        <row r="3">
          <cell r="D3" t="str">
            <v>Арзамасский муниципальный район</v>
          </cell>
        </row>
        <row r="4">
          <cell r="D4" t="str">
            <v>Балахнинский муниципальный район</v>
          </cell>
        </row>
        <row r="5">
          <cell r="D5" t="str">
            <v>Богородский муниципальный район</v>
          </cell>
        </row>
        <row r="6">
          <cell r="D6" t="str">
            <v>Большеболдинский муниципальный район</v>
          </cell>
        </row>
        <row r="7">
          <cell r="D7" t="str">
            <v>Большемурашкинский муниципальный район</v>
          </cell>
        </row>
        <row r="8">
          <cell r="D8" t="str">
            <v>Бутурлинский муниципальный район</v>
          </cell>
        </row>
        <row r="9">
          <cell r="D9" t="str">
            <v>Вадский муниципальный район</v>
          </cell>
        </row>
        <row r="10">
          <cell r="D10" t="str">
            <v>Варнавинский муниципальный район</v>
          </cell>
        </row>
        <row r="11">
          <cell r="D11" t="str">
            <v>Вачский муниципальный район</v>
          </cell>
        </row>
        <row r="12">
          <cell r="D12" t="str">
            <v>Ветлужский муниципальный район</v>
          </cell>
        </row>
        <row r="13">
          <cell r="D13" t="str">
            <v>Вознесенский муниципальный район</v>
          </cell>
        </row>
        <row r="14">
          <cell r="D14" t="str">
            <v>Володарский муниципальный район</v>
          </cell>
        </row>
        <row r="15">
          <cell r="D15" t="str">
            <v>Воротынский муниципальный район</v>
          </cell>
        </row>
        <row r="16">
          <cell r="D16" t="str">
            <v>Воскресенский муниципальный район</v>
          </cell>
        </row>
        <row r="17">
          <cell r="D17" t="str">
            <v>Гагинский муниципальный район</v>
          </cell>
        </row>
        <row r="18">
          <cell r="D18" t="str">
            <v>Город Арзамас</v>
          </cell>
        </row>
        <row r="19">
          <cell r="D19" t="str">
            <v>Город Дзержинск</v>
          </cell>
        </row>
        <row r="20">
          <cell r="D20" t="str">
            <v>Город Нижний Новгород</v>
          </cell>
        </row>
        <row r="21">
          <cell r="D21" t="str">
            <v>Городецкий муниципальный район</v>
          </cell>
        </row>
        <row r="22">
          <cell r="D22" t="str">
            <v>Дальнеконстантиновский муниципальный район</v>
          </cell>
        </row>
        <row r="23">
          <cell r="D23" t="str">
            <v>Дивеевский муниципальный район</v>
          </cell>
        </row>
        <row r="24">
          <cell r="D24" t="str">
            <v>Княгининский муниципальный район</v>
          </cell>
        </row>
        <row r="25">
          <cell r="D25" t="str">
            <v>Ковернинский муниципальный район</v>
          </cell>
        </row>
        <row r="26">
          <cell r="D26" t="str">
            <v>Краснобаковский муниципальный район</v>
          </cell>
        </row>
        <row r="27">
          <cell r="D27" t="str">
            <v>Краснооктябрьский муниципальный район</v>
          </cell>
        </row>
        <row r="28">
          <cell r="D28" t="str">
            <v>Кстовский муниципальный район</v>
          </cell>
        </row>
        <row r="29">
          <cell r="D29" t="str">
            <v>Кулебакский муниципальный район</v>
          </cell>
        </row>
        <row r="30">
          <cell r="D30" t="str">
            <v>Лукояновский муниципальный район</v>
          </cell>
        </row>
        <row r="31">
          <cell r="D31" t="str">
            <v>Лысковский муниципальный район</v>
          </cell>
        </row>
        <row r="32">
          <cell r="D32" t="str">
            <v>Навашинский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Первомайский муниципальный район</v>
          </cell>
        </row>
        <row r="35">
          <cell r="D35" t="str">
            <v>Перевозский муниципальный район</v>
          </cell>
        </row>
        <row r="36">
          <cell r="D36" t="str">
            <v>Пильнинский муниципальный район</v>
          </cell>
        </row>
        <row r="37">
          <cell r="D37" t="str">
            <v>Починковский муниципальный район</v>
          </cell>
        </row>
        <row r="38">
          <cell r="D38" t="str">
            <v>Сергачский муниципальный район</v>
          </cell>
        </row>
        <row r="39">
          <cell r="D39" t="str">
            <v>Сеченовский муниципальный район</v>
          </cell>
        </row>
        <row r="40">
          <cell r="D40" t="str">
            <v>Сокольский муниципальный район</v>
          </cell>
        </row>
        <row r="41">
          <cell r="D41" t="str">
            <v>Сосновский муниципальный район</v>
          </cell>
        </row>
        <row r="42">
          <cell r="D42" t="str">
            <v>Спасский муниципальный район</v>
          </cell>
        </row>
        <row r="43">
          <cell r="D43" t="str">
            <v>Тонкинский муниципальный район</v>
          </cell>
        </row>
        <row r="44">
          <cell r="D44" t="str">
            <v>Тоншаевский муниципальный район</v>
          </cell>
        </row>
        <row r="45">
          <cell r="D45" t="str">
            <v>Уренский муниципальный район</v>
          </cell>
        </row>
        <row r="46">
          <cell r="D46" t="str">
            <v>Чкаловский муниципальный район</v>
          </cell>
        </row>
        <row r="47">
          <cell r="D47" t="str">
            <v>Шарангский муниципальный район</v>
          </cell>
        </row>
        <row r="48">
          <cell r="D48" t="str">
            <v>Шатковский муниципальный район</v>
          </cell>
        </row>
        <row r="49">
          <cell r="D49" t="str">
            <v>Шахунский муниципальный район</v>
          </cell>
        </row>
        <row r="50">
          <cell r="D50" t="str">
            <v>город Бор</v>
          </cell>
        </row>
        <row r="51">
          <cell r="D51" t="str">
            <v>город Выкса</v>
          </cell>
        </row>
        <row r="52">
          <cell r="D52" t="str">
            <v>город Саров</v>
          </cell>
        </row>
        <row r="53">
          <cell r="D53" t="str">
            <v>город Семеновский</v>
          </cell>
        </row>
        <row r="107">
          <cell r="B107" t="str">
            <v>Володарский муниципальный район</v>
          </cell>
        </row>
        <row r="108">
          <cell r="B108" t="str">
            <v>Город Володарск</v>
          </cell>
        </row>
        <row r="109">
          <cell r="B109" t="str">
            <v>Золинский сельсовет</v>
          </cell>
        </row>
        <row r="110">
          <cell r="B110" t="str">
            <v>Ильинский сельсовет</v>
          </cell>
        </row>
        <row r="111">
          <cell r="B111" t="str">
            <v>Мулинский сельсовет</v>
          </cell>
        </row>
        <row r="112">
          <cell r="B112" t="str">
            <v>Рабочий поселок Ильиногорск</v>
          </cell>
        </row>
        <row r="113">
          <cell r="B113" t="str">
            <v>Рабочий поселок Красная Горка</v>
          </cell>
        </row>
        <row r="114">
          <cell r="B114" t="str">
            <v>Рабочий поселок Решетиха</v>
          </cell>
        </row>
        <row r="115">
          <cell r="B115" t="str">
            <v>Рабочий поселок Смолино</v>
          </cell>
        </row>
        <row r="116">
          <cell r="B116" t="str">
            <v>Рабочий поселок Фролищи</v>
          </cell>
        </row>
        <row r="117">
          <cell r="B117" t="str">
            <v>Рабочий поселок Центральный</v>
          </cell>
        </row>
        <row r="118">
          <cell r="B118" t="str">
            <v>Рабочий поселок Юганец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TEHSHEET"/>
      <sheetName val="modUpdTemplMain"/>
      <sheetName val="AllSheetsInThisWorkbook"/>
      <sheetName val="REESTR_OREM_SUBJ"/>
      <sheetName val="REESTR_OREM_CONS"/>
      <sheetName val="REESTR_ORG"/>
      <sheetName val="REESTR_FILTERED"/>
      <sheetName val="modCommandButton"/>
      <sheetName val="modReestr"/>
      <sheetName val="modProv"/>
      <sheetName val="modChange"/>
      <sheetName val="modfrmReestr"/>
      <sheetName val="modList01"/>
      <sheetName val="modfrmReestrOREM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F10">
            <v>2013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"/>
      <sheetName val="Баланс мощности"/>
      <sheetName val="П2.1"/>
      <sheetName val="П2.2"/>
      <sheetName val="амортизация по уровням напряжен"/>
      <sheetName val="П.1.17"/>
      <sheetName val="П.1.16. оплата труда"/>
      <sheetName val="ЕСН"/>
      <sheetName val="материалы"/>
      <sheetName val="Ремонты 2010"/>
      <sheetName val="Сводная ремонт"/>
      <sheetName val="Проч.прямые"/>
      <sheetName val="Цеховые"/>
      <sheetName val="Общеэксплуатационные"/>
      <sheetName val="П.1.20. расшифровка КВЛ 2010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а "/>
      <sheetName val="Сводная тарифа эксп"/>
      <sheetName val="Распределение НВВ"/>
      <sheetName val="Смета на подпись ДЦТ"/>
      <sheetName val="Смета для ФСТ"/>
      <sheetName val="Анализ 2008 года"/>
    </sheetNames>
    <sheetDataSet>
      <sheetData sheetId="0" refreshError="1"/>
      <sheetData sheetId="1">
        <row r="8">
          <cell r="B8" t="str">
            <v xml:space="preserve">Поступление эл.энергии в сеть , ВСЕГО </v>
          </cell>
          <cell r="D8">
            <v>25.588999999999999</v>
          </cell>
          <cell r="E8">
            <v>0</v>
          </cell>
          <cell r="F8">
            <v>25.588999999999999</v>
          </cell>
          <cell r="G8">
            <v>14.7571353</v>
          </cell>
        </row>
        <row r="9">
          <cell r="B9" t="str">
            <v>из смежной сети, всего</v>
          </cell>
          <cell r="D9" t="str">
            <v>х</v>
          </cell>
          <cell r="E9">
            <v>0</v>
          </cell>
          <cell r="F9">
            <v>25.588999999999999</v>
          </cell>
          <cell r="G9">
            <v>14.7571353</v>
          </cell>
        </row>
        <row r="14">
          <cell r="B14" t="str">
            <v>от электростанций</v>
          </cell>
        </row>
        <row r="15">
          <cell r="B15" t="str">
            <v>от ОАО "ФСК ЕЭС"</v>
          </cell>
        </row>
      </sheetData>
      <sheetData sheetId="2"/>
      <sheetData sheetId="3">
        <row r="38">
          <cell r="G38">
            <v>60.6</v>
          </cell>
        </row>
        <row r="43">
          <cell r="G43">
            <v>6</v>
          </cell>
        </row>
        <row r="44">
          <cell r="G44">
            <v>48</v>
          </cell>
        </row>
      </sheetData>
      <sheetData sheetId="4"/>
      <sheetData sheetId="5">
        <row r="13">
          <cell r="D13">
            <v>41.7</v>
          </cell>
          <cell r="I13">
            <v>0</v>
          </cell>
        </row>
        <row r="17">
          <cell r="D17">
            <v>1344.2</v>
          </cell>
          <cell r="I17">
            <v>0</v>
          </cell>
        </row>
        <row r="22">
          <cell r="D22">
            <v>2516.5</v>
          </cell>
          <cell r="I22">
            <v>8.8000000000000007</v>
          </cell>
        </row>
        <row r="23">
          <cell r="D23">
            <v>332.9</v>
          </cell>
          <cell r="I23">
            <v>4.0999999999999996</v>
          </cell>
        </row>
      </sheetData>
      <sheetData sheetId="6">
        <row r="8">
          <cell r="C8">
            <v>4235.3</v>
          </cell>
          <cell r="D8">
            <v>4235.3</v>
          </cell>
          <cell r="E8">
            <v>4235.3</v>
          </cell>
          <cell r="F8">
            <v>4235.3</v>
          </cell>
          <cell r="G8">
            <v>4235.3</v>
          </cell>
        </row>
        <row r="14">
          <cell r="C14">
            <v>72.900000000000006</v>
          </cell>
          <cell r="D14">
            <v>13.1</v>
          </cell>
          <cell r="E14">
            <v>72.900000000000006</v>
          </cell>
          <cell r="F14">
            <v>12.9</v>
          </cell>
          <cell r="G14">
            <v>12.9</v>
          </cell>
        </row>
      </sheetData>
      <sheetData sheetId="7">
        <row r="8">
          <cell r="C8">
            <v>12</v>
          </cell>
          <cell r="D8">
            <v>16</v>
          </cell>
          <cell r="E8">
            <v>12</v>
          </cell>
          <cell r="F8">
            <v>16</v>
          </cell>
          <cell r="G8">
            <v>16</v>
          </cell>
        </row>
        <row r="10">
          <cell r="D10">
            <v>2500</v>
          </cell>
          <cell r="F10">
            <v>4330</v>
          </cell>
          <cell r="G10">
            <v>4330</v>
          </cell>
        </row>
        <row r="15">
          <cell r="G15">
            <v>1.0349999999999999</v>
          </cell>
        </row>
        <row r="16">
          <cell r="D16">
            <v>750</v>
          </cell>
          <cell r="F16">
            <v>3689.2</v>
          </cell>
        </row>
        <row r="19">
          <cell r="D19">
            <v>2193.75</v>
          </cell>
        </row>
        <row r="29">
          <cell r="C29">
            <v>9842.2999999999993</v>
          </cell>
          <cell r="E29">
            <v>11141.4</v>
          </cell>
        </row>
        <row r="30">
          <cell r="C30">
            <v>1355.3</v>
          </cell>
          <cell r="E30">
            <v>1534.2</v>
          </cell>
        </row>
      </sheetData>
      <sheetData sheetId="8"/>
      <sheetData sheetId="9">
        <row r="10">
          <cell r="A10" t="str">
            <v>кабель</v>
          </cell>
          <cell r="C10">
            <v>70.400000000000006</v>
          </cell>
        </row>
        <row r="11">
          <cell r="A11" t="str">
            <v>провод</v>
          </cell>
          <cell r="C11">
            <v>26.1</v>
          </cell>
        </row>
        <row r="12">
          <cell r="A12" t="str">
            <v>муфты</v>
          </cell>
          <cell r="C12">
            <v>52.3</v>
          </cell>
        </row>
        <row r="13">
          <cell r="A13" t="str">
            <v>счетчики</v>
          </cell>
          <cell r="C13">
            <v>9.6999999999999993</v>
          </cell>
        </row>
        <row r="14">
          <cell r="A14" t="str">
            <v>пускатели магнитные</v>
          </cell>
          <cell r="C14">
            <v>14.6</v>
          </cell>
        </row>
        <row r="15">
          <cell r="A15" t="str">
            <v>автоматические выключатели</v>
          </cell>
          <cell r="C15">
            <v>8.9</v>
          </cell>
        </row>
        <row r="16">
          <cell r="A16" t="str">
            <v>вставки плавкие</v>
          </cell>
          <cell r="C16">
            <v>5.3</v>
          </cell>
        </row>
        <row r="17">
          <cell r="A17" t="str">
            <v>трансформаторы</v>
          </cell>
          <cell r="C17">
            <v>3.1</v>
          </cell>
        </row>
        <row r="19">
          <cell r="E19">
            <v>276.8</v>
          </cell>
          <cell r="F19">
            <v>276.8</v>
          </cell>
        </row>
        <row r="21">
          <cell r="B21">
            <v>255.6</v>
          </cell>
          <cell r="D21">
            <v>276.8</v>
          </cell>
        </row>
      </sheetData>
      <sheetData sheetId="10">
        <row r="3">
          <cell r="A3" t="str">
            <v>План ремонтных работ на 2010 год_________________________________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</sheetData>
      <sheetData sheetId="11"/>
      <sheetData sheetId="12">
        <row r="3">
          <cell r="A3" t="str">
            <v>Прочие прямые расходы, связанные с передачей электрической энергии _______________________  на 2010 г.</v>
          </cell>
        </row>
        <row r="11">
          <cell r="A11" t="str">
            <v>Аренда подстанции</v>
          </cell>
          <cell r="B11">
            <v>50.8</v>
          </cell>
          <cell r="C11">
            <v>50.8</v>
          </cell>
          <cell r="E11">
            <v>60</v>
          </cell>
          <cell r="F11">
            <v>60</v>
          </cell>
        </row>
        <row r="12">
          <cell r="A12" t="str">
            <v>Экспертиза тарифов</v>
          </cell>
          <cell r="B12">
            <v>45</v>
          </cell>
          <cell r="C12">
            <v>45</v>
          </cell>
          <cell r="E12">
            <v>54.1</v>
          </cell>
          <cell r="F12">
            <v>54.1</v>
          </cell>
        </row>
        <row r="13">
          <cell r="A13" t="str">
            <v>Расчет норм. технолог. потерь</v>
          </cell>
          <cell r="B13">
            <v>0</v>
          </cell>
          <cell r="C13">
            <v>43.3</v>
          </cell>
          <cell r="E13">
            <v>43.3</v>
          </cell>
          <cell r="F13">
            <v>43.3</v>
          </cell>
        </row>
        <row r="14">
          <cell r="A14" t="str">
            <v>Экспертиза норматив. технолог. потерь</v>
          </cell>
          <cell r="B14">
            <v>31.4</v>
          </cell>
          <cell r="C14">
            <v>49.6</v>
          </cell>
          <cell r="E14">
            <v>49.6</v>
          </cell>
          <cell r="F14">
            <v>49.6</v>
          </cell>
        </row>
        <row r="15">
          <cell r="A15" t="str">
            <v>Услуги сторонних организаций</v>
          </cell>
          <cell r="B15">
            <v>87.9</v>
          </cell>
          <cell r="C15">
            <v>26.2</v>
          </cell>
          <cell r="E15">
            <v>29.1</v>
          </cell>
          <cell r="F15">
            <v>32</v>
          </cell>
        </row>
        <row r="17">
          <cell r="D17">
            <v>180</v>
          </cell>
        </row>
      </sheetData>
      <sheetData sheetId="13">
        <row r="3">
          <cell r="A3" t="str">
            <v>Цеховые расходы _______________________________  на 2010 г.</v>
          </cell>
        </row>
        <row r="11">
          <cell r="A11" t="str">
            <v>введите название</v>
          </cell>
        </row>
        <row r="12">
          <cell r="A12" t="str">
            <v>Оплата труда ИТР, МОП</v>
          </cell>
          <cell r="C12">
            <v>250.8</v>
          </cell>
          <cell r="E12">
            <v>272.39999999999998</v>
          </cell>
          <cell r="F12">
            <v>344.4</v>
          </cell>
        </row>
        <row r="13">
          <cell r="A13" t="str">
            <v>Отчисления на социальные нужды</v>
          </cell>
          <cell r="C13">
            <v>68.5</v>
          </cell>
          <cell r="E13">
            <v>74.400000000000006</v>
          </cell>
          <cell r="F13">
            <v>94</v>
          </cell>
        </row>
        <row r="14">
          <cell r="A14" t="str">
            <v>Амортизация зданий, сооружений</v>
          </cell>
          <cell r="C14">
            <v>27.2</v>
          </cell>
          <cell r="E14">
            <v>27.2</v>
          </cell>
          <cell r="F14">
            <v>27.2</v>
          </cell>
        </row>
        <row r="15">
          <cell r="A15" t="str">
            <v>Отопление, вода, хоз. стоки</v>
          </cell>
          <cell r="C15">
            <v>81.900000000000006</v>
          </cell>
          <cell r="E15">
            <v>133.9</v>
          </cell>
          <cell r="F15">
            <v>160.1</v>
          </cell>
        </row>
        <row r="16">
          <cell r="A16" t="str">
            <v>Электроэнергия</v>
          </cell>
          <cell r="C16">
            <v>131.4</v>
          </cell>
          <cell r="E16">
            <v>229.5</v>
          </cell>
          <cell r="F16">
            <v>263.25</v>
          </cell>
        </row>
        <row r="17">
          <cell r="A17" t="str">
            <v>Спецодежда</v>
          </cell>
          <cell r="C17">
            <v>12.2</v>
          </cell>
          <cell r="E17">
            <v>13.4</v>
          </cell>
          <cell r="F17">
            <v>13.4</v>
          </cell>
        </row>
        <row r="18">
          <cell r="A18" t="str">
            <v>Услуги цехов завода</v>
          </cell>
          <cell r="C18">
            <v>291.89999999999998</v>
          </cell>
          <cell r="E18">
            <v>296.10000000000002</v>
          </cell>
          <cell r="F18">
            <v>296.10000000000002</v>
          </cell>
        </row>
        <row r="21">
          <cell r="A21" t="str">
            <v>введите название</v>
          </cell>
        </row>
        <row r="23">
          <cell r="B23">
            <v>1019.1</v>
          </cell>
          <cell r="D23">
            <v>1161.8</v>
          </cell>
        </row>
      </sheetData>
      <sheetData sheetId="14">
        <row r="3">
          <cell r="A3" t="str">
            <v>Общеэксплуатационные расходы _________________________  на 2010 г.</v>
          </cell>
        </row>
        <row r="11">
          <cell r="A11" t="str">
            <v>введите название</v>
          </cell>
        </row>
        <row r="12">
          <cell r="A12" t="str">
            <v>Общеэксплуатационные расходы</v>
          </cell>
          <cell r="C12">
            <v>495.8</v>
          </cell>
          <cell r="E12">
            <v>679.4</v>
          </cell>
          <cell r="F12">
            <v>679.4</v>
          </cell>
        </row>
        <row r="13">
          <cell r="A13" t="str">
            <v>введите название</v>
          </cell>
        </row>
        <row r="15">
          <cell r="B15">
            <v>627.29999999999995</v>
          </cell>
          <cell r="D15">
            <v>679.4</v>
          </cell>
        </row>
      </sheetData>
      <sheetData sheetId="15">
        <row r="4">
          <cell r="A4" t="str">
            <v>Расходы на капитальные вложения, относимые на услуги по передаче электрической энергии                 _____________  на 2010 г.</v>
          </cell>
        </row>
        <row r="12">
          <cell r="A12" t="str">
            <v>объект</v>
          </cell>
        </row>
        <row r="13">
          <cell r="A13" t="str">
            <v>объект</v>
          </cell>
        </row>
        <row r="16">
          <cell r="A16" t="str">
            <v>объект</v>
          </cell>
        </row>
        <row r="17">
          <cell r="A17" t="str">
            <v>объект</v>
          </cell>
        </row>
        <row r="20">
          <cell r="A20" t="str">
            <v>объект</v>
          </cell>
        </row>
        <row r="21">
          <cell r="A21" t="str">
            <v>объект</v>
          </cell>
        </row>
        <row r="24">
          <cell r="A24" t="str">
            <v>объект</v>
          </cell>
        </row>
        <row r="25">
          <cell r="A25" t="str">
            <v>объект</v>
          </cell>
        </row>
        <row r="28">
          <cell r="A28" t="str">
            <v>объект</v>
          </cell>
        </row>
        <row r="29">
          <cell r="A29" t="str">
            <v>объект</v>
          </cell>
        </row>
        <row r="32">
          <cell r="A32" t="str">
            <v>объект, га</v>
          </cell>
        </row>
        <row r="33">
          <cell r="A33" t="str">
            <v>объект</v>
          </cell>
        </row>
        <row r="36">
          <cell r="A36" t="str">
            <v>объект</v>
          </cell>
        </row>
        <row r="37">
          <cell r="A37" t="str">
            <v>объект</v>
          </cell>
        </row>
      </sheetData>
      <sheetData sheetId="16">
        <row r="3">
          <cell r="A3" t="str">
            <v>Расходы на капитальные вложения _____________  на 2010 г.</v>
          </cell>
        </row>
        <row r="8">
          <cell r="B8">
            <v>72.900000000000006</v>
          </cell>
          <cell r="C8">
            <v>13.1</v>
          </cell>
          <cell r="D8">
            <v>72.900000000000006</v>
          </cell>
          <cell r="E8">
            <v>12.9</v>
          </cell>
        </row>
        <row r="9">
          <cell r="B9">
            <v>72.900000000000006</v>
          </cell>
          <cell r="C9">
            <v>13.1</v>
          </cell>
          <cell r="D9">
            <v>72.900000000000006</v>
          </cell>
          <cell r="E9">
            <v>12.9</v>
          </cell>
        </row>
      </sheetData>
      <sheetData sheetId="17">
        <row r="3">
          <cell r="A3" t="str">
            <v>Расходы социального характера _____________  на 2010 г.</v>
          </cell>
        </row>
        <row r="10">
          <cell r="A10" t="str">
            <v>введите название</v>
          </cell>
        </row>
        <row r="11">
          <cell r="A11" t="str">
            <v>премия к 8 Марта</v>
          </cell>
          <cell r="C11">
            <v>3</v>
          </cell>
          <cell r="E11">
            <v>2</v>
          </cell>
          <cell r="F11">
            <v>3</v>
          </cell>
        </row>
        <row r="12">
          <cell r="A12" t="str">
            <v>премия к 23 февраля</v>
          </cell>
          <cell r="C12">
            <v>0</v>
          </cell>
          <cell r="E12">
            <v>0</v>
          </cell>
          <cell r="F12">
            <v>1.8</v>
          </cell>
        </row>
        <row r="13">
          <cell r="A13" t="str">
            <v>введите название</v>
          </cell>
        </row>
        <row r="16">
          <cell r="A16" t="str">
            <v>введите название</v>
          </cell>
        </row>
        <row r="17">
          <cell r="A17" t="str">
            <v>на лечение</v>
          </cell>
          <cell r="C17">
            <v>8.5</v>
          </cell>
          <cell r="E17">
            <v>15</v>
          </cell>
          <cell r="F17">
            <v>18</v>
          </cell>
        </row>
        <row r="18">
          <cell r="A18" t="str">
            <v>подарки детям к Новому году</v>
          </cell>
          <cell r="C18">
            <v>1.75</v>
          </cell>
          <cell r="E18">
            <v>2.1</v>
          </cell>
          <cell r="F18">
            <v>1.75</v>
          </cell>
        </row>
        <row r="19">
          <cell r="A19" t="str">
            <v>введите название</v>
          </cell>
        </row>
        <row r="21">
          <cell r="C21">
            <v>72</v>
          </cell>
          <cell r="E21">
            <v>96</v>
          </cell>
          <cell r="F21">
            <v>110.4</v>
          </cell>
        </row>
        <row r="23">
          <cell r="A23" t="str">
            <v>введите название</v>
          </cell>
        </row>
        <row r="24">
          <cell r="A24" t="str">
            <v>введите название</v>
          </cell>
        </row>
        <row r="26">
          <cell r="B26">
            <v>97.8</v>
          </cell>
          <cell r="D26">
            <v>105.9</v>
          </cell>
        </row>
      </sheetData>
      <sheetData sheetId="18">
        <row r="8">
          <cell r="C8">
            <v>1483.1</v>
          </cell>
          <cell r="E8">
            <v>1442.9</v>
          </cell>
          <cell r="F8">
            <v>1402.8</v>
          </cell>
        </row>
        <row r="9">
          <cell r="C9">
            <v>2.1999999999999999E-2</v>
          </cell>
          <cell r="E9">
            <v>2.1999999999999999E-2</v>
          </cell>
          <cell r="F9">
            <v>2.1999999999999999E-2</v>
          </cell>
        </row>
        <row r="10">
          <cell r="B10">
            <v>35.799999999999997</v>
          </cell>
          <cell r="D10">
            <v>35.799999999999997</v>
          </cell>
        </row>
        <row r="13">
          <cell r="F13">
            <v>1.18</v>
          </cell>
        </row>
        <row r="14">
          <cell r="F14">
            <v>0.46</v>
          </cell>
        </row>
        <row r="15">
          <cell r="F15">
            <v>29.22</v>
          </cell>
        </row>
      </sheetData>
      <sheetData sheetId="19">
        <row r="3">
          <cell r="A3" t="str">
            <v>Калькуляция себестоимости передачи электрической энергии _____</v>
          </cell>
        </row>
        <row r="15">
          <cell r="C15">
            <v>38.4</v>
          </cell>
          <cell r="D15">
            <v>8.8000000000000007</v>
          </cell>
          <cell r="E15">
            <v>38.4</v>
          </cell>
          <cell r="F15">
            <v>8.8000000000000007</v>
          </cell>
        </row>
        <row r="16">
          <cell r="C16">
            <v>7</v>
          </cell>
          <cell r="D16">
            <v>4.3</v>
          </cell>
          <cell r="E16">
            <v>7</v>
          </cell>
          <cell r="F16">
            <v>4.0999999999999996</v>
          </cell>
        </row>
        <row r="23">
          <cell r="C23">
            <v>-695.9</v>
          </cell>
        </row>
      </sheetData>
      <sheetData sheetId="20">
        <row r="3">
          <cell r="A3" t="str">
            <v>Расчет балансовой прибыли, принимаемой при установлении тарифа на передачу электрической энергии _______________________________________________</v>
          </cell>
        </row>
      </sheetData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Баланс энергии"/>
      <sheetName val="Баланс мощности"/>
      <sheetName val="УЕ ВЛЭП 2011-2014"/>
      <sheetName val="УЕ ТП 2011-2014"/>
      <sheetName val="Подконтрольные расходы"/>
      <sheetName val="Ввод выбытие ОС"/>
      <sheetName val="Расчет амортизации"/>
      <sheetName val="Амортизация по уровням напр-я"/>
      <sheetName val="Свод по амортизации"/>
      <sheetName val="Очисления на соц. нужды"/>
      <sheetName val="Сод.зданий и помещений"/>
      <sheetName val="Плата за землю"/>
      <sheetName val="Транспортный налог"/>
      <sheetName val="Налог на имущество"/>
      <sheetName val="Негативное воздействие на ОС"/>
      <sheetName val="Налог на прибыль"/>
      <sheetName val="Аренда имущества"/>
      <sheetName val="Услуги ФСК"/>
      <sheetName val="Прочие НР"/>
      <sheetName val=" КВЛ 2012-2014 "/>
      <sheetName val="Выпадающий доход"/>
      <sheetName val="Результаты деятельности орг-ии"/>
      <sheetName val="Корр. НР"/>
      <sheetName val="Корр. ПО"/>
      <sheetName val="Корр. ИП"/>
      <sheetName val="Корр. КНК"/>
      <sheetName val="НВВ на потери"/>
      <sheetName val="Долгосрочные параметры рег-я"/>
      <sheetName val="Смета общее НВВ"/>
      <sheetName val="TEHSHEET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5">
          <cell r="A15" t="str">
            <v>Добавить</v>
          </cell>
        </row>
        <row r="16">
          <cell r="A16" t="str">
            <v>Всего транспортный налог:</v>
          </cell>
          <cell r="B16" t="str">
            <v>х</v>
          </cell>
          <cell r="C16" t="str">
            <v>х</v>
          </cell>
          <cell r="E16" t="str">
            <v>х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A2" t="str">
            <v xml:space="preserve">                            Расходы на капитальные вложения на 2012 - 2014 годы</v>
          </cell>
        </row>
        <row r="8">
          <cell r="A8" t="str">
            <v>Введите название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5">
          <cell r="A15" t="str">
            <v>Введите название</v>
          </cell>
        </row>
        <row r="16">
          <cell r="A16" t="str">
            <v>Введите название</v>
          </cell>
        </row>
        <row r="17">
          <cell r="A17" t="str">
            <v>Введите название</v>
          </cell>
        </row>
        <row r="18">
          <cell r="A18" t="str">
            <v>Введите название</v>
          </cell>
        </row>
        <row r="19">
          <cell r="A19" t="str">
            <v>Введите название</v>
          </cell>
        </row>
        <row r="22">
          <cell r="A22" t="str">
            <v>Введите название</v>
          </cell>
        </row>
        <row r="23">
          <cell r="A23" t="str">
            <v>Введите название</v>
          </cell>
        </row>
        <row r="24">
          <cell r="A24" t="str">
            <v>Введите название</v>
          </cell>
        </row>
        <row r="25">
          <cell r="A25" t="str">
            <v>Введите название</v>
          </cell>
        </row>
        <row r="28">
          <cell r="A28" t="str">
            <v>Введите название</v>
          </cell>
        </row>
        <row r="29">
          <cell r="A29" t="str">
            <v>Введите название</v>
          </cell>
        </row>
        <row r="30">
          <cell r="A30" t="str">
            <v>Введите название</v>
          </cell>
        </row>
        <row r="31">
          <cell r="A31" t="str">
            <v>Введите название</v>
          </cell>
        </row>
        <row r="34">
          <cell r="A34" t="str">
            <v>Введите название</v>
          </cell>
        </row>
        <row r="35">
          <cell r="A35" t="str">
            <v>Введите название</v>
          </cell>
        </row>
        <row r="36">
          <cell r="A36" t="str">
            <v>Введите название</v>
          </cell>
        </row>
        <row r="37">
          <cell r="A37" t="str">
            <v>Введите название</v>
          </cell>
        </row>
        <row r="40">
          <cell r="A40" t="str">
            <v>Введите название</v>
          </cell>
        </row>
        <row r="41">
          <cell r="A41" t="str">
            <v>Введите название</v>
          </cell>
        </row>
        <row r="42">
          <cell r="A42" t="str">
            <v>Введите название</v>
          </cell>
        </row>
        <row r="43">
          <cell r="A43" t="str">
            <v>Введите название</v>
          </cell>
        </row>
        <row r="46">
          <cell r="A46" t="str">
            <v>Введите название</v>
          </cell>
        </row>
        <row r="47">
          <cell r="A47" t="str">
            <v>Введите название</v>
          </cell>
        </row>
        <row r="48">
          <cell r="A48" t="str">
            <v>Введите название</v>
          </cell>
        </row>
        <row r="49">
          <cell r="A49" t="str">
            <v>Введите название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modProv"/>
      <sheetName val="Инструкция"/>
      <sheetName val="Обновление"/>
      <sheetName val="Лог обновления"/>
      <sheetName val="Титульный"/>
      <sheetName val="Справочники"/>
      <sheetName val="P2.1 У.Е. 2014"/>
      <sheetName val="P2.2 У.Е. 2014"/>
      <sheetName val="4 баланс ээ"/>
      <sheetName val="5 баланс мощности"/>
      <sheetName val="6 баланс мощности"/>
      <sheetName val="НВВ РСК 2014 (I пол) МИН"/>
      <sheetName val="НВВ РСК 2014 (II пол) МИН"/>
      <sheetName val="НВВ РСК 2014 МИН"/>
      <sheetName val="НВВ РСК 2014 (I пол) МАКС"/>
      <sheetName val="НВВ РСК 2014 (II пол) МАКС"/>
      <sheetName val="НВВ РСК 2014 МАКС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Расчет расх. по RAB (13-17)корр"/>
      <sheetName val="Расчет НВВ по RAB (13-17)корр"/>
      <sheetName val="Расчет расх. по RAB (13-17)согл"/>
      <sheetName val="Расчет НВВ по RAB (13-17)согл"/>
      <sheetName val="Расчет НВВ"/>
      <sheetName val="Расчет НВВ РСК - индексация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modUpdTemplMain"/>
      <sheetName val="REESTR_ORG"/>
      <sheetName val="modfrmReestr"/>
      <sheetName val="modReestr"/>
      <sheetName val="modList08"/>
      <sheetName val="modList00"/>
    </sheetNames>
    <sheetDataSet>
      <sheetData sheetId="0"/>
      <sheetData sheetId="1"/>
      <sheetData sheetId="2"/>
      <sheetData sheetId="3"/>
      <sheetData sheetId="4"/>
      <sheetData sheetId="5">
        <row r="7">
          <cell r="F7" t="str">
            <v>Владимирская область</v>
          </cell>
        </row>
      </sheetData>
      <sheetData sheetId="6">
        <row r="22">
          <cell r="I22" t="str">
            <v>ООО "Электросистемы"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Инф-я"/>
      <sheetName val="Соответствие критериям"/>
      <sheetName val="Баланс энергии"/>
      <sheetName val="Баланс мощности"/>
      <sheetName val="УЕ ВЛЭП 2015-2018"/>
      <sheetName val="УЕ ТП 2015-2018"/>
      <sheetName val="Подконтрольные расходы"/>
      <sheetName val="Расчет аморт. max срок  (эксп)"/>
      <sheetName val="Ввод выбытие ОС  "/>
      <sheetName val="Расчет аморт. max срок "/>
      <sheetName val="Справка по ОС"/>
      <sheetName val="Свод по амортизации"/>
      <sheetName val="Отчислен во внебюдж фонды"/>
      <sheetName val="Расходы рег. орг-ий"/>
      <sheetName val="Аренда имущества"/>
      <sheetName val="Плата за землю"/>
      <sheetName val="Транспортный налог"/>
      <sheetName val="Налог на имущество"/>
      <sheetName val="Налог на прибыль"/>
      <sheetName val="Негативное воздействие на ОС"/>
      <sheetName val="Услуги ФСК"/>
      <sheetName val="Прочие НР"/>
      <sheetName val=" КВЛ"/>
      <sheetName val="Выпадающий доход"/>
      <sheetName val="вып. ДЦТ"/>
      <sheetName val="Расчет выпадающих до 15 кВт экс"/>
      <sheetName val="Расчет выпадающих до 15 кВт"/>
      <sheetName val="Расчет выпадающих до 150 кВт"/>
      <sheetName val="СВОД по % по рассрочке"/>
      <sheetName val="Заявитель1"/>
      <sheetName val="Заявитель2"/>
      <sheetName val="Заявитель3"/>
      <sheetName val="Заявитель4"/>
      <sheetName val="Возврат заемных средств"/>
      <sheetName val="Корр. ПР"/>
      <sheetName val="Корр. ПО"/>
      <sheetName val="Корр. НР"/>
      <sheetName val="Корр. ИП"/>
      <sheetName val="Корр. КНК"/>
      <sheetName val=" НВВ содержание"/>
      <sheetName val="НВВ по данным предпр."/>
      <sheetName val="НВВ по данным экспертов"/>
      <sheetName val="НВВ на потери"/>
      <sheetName val="НВВ для шаблона ЕИАС"/>
      <sheetName val="Таблица № 8.2. "/>
      <sheetName val="Тарифы"/>
      <sheetName val="Форма 1.1"/>
      <sheetName val="Форма 1.2"/>
      <sheetName val="Форма 2.1"/>
      <sheetName val="Форма 2.2"/>
      <sheetName val="форма 2.3"/>
      <sheetName val="форма 2.4"/>
      <sheetName val="форма 3 "/>
      <sheetName val="Выбор оценочного балла"/>
      <sheetName val="2016"/>
      <sheetName val="2017"/>
      <sheetName val="анализ бух баланса"/>
      <sheetName val="анализ"/>
    </sheetNames>
    <sheetDataSet>
      <sheetData sheetId="0" refreshError="1"/>
      <sheetData sheetId="1">
        <row r="9">
          <cell r="C9" t="str">
            <v>ООО «Костеревские городские электрические сети»</v>
          </cell>
        </row>
      </sheetData>
      <sheetData sheetId="2" refreshError="1"/>
      <sheetData sheetId="3">
        <row r="9">
          <cell r="C9">
            <v>52.018500000000003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7">
          <cell r="E47">
            <v>45185.227341184713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  <sheetName val="Производство электроэнергии"/>
      <sheetName val=" НВВ передача"/>
      <sheetName val="Данные"/>
      <sheetName val="П2.1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>
        <row r="15">
          <cell r="C1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Приложение 1"/>
      <sheetName val="1.11"/>
      <sheetName val="13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обслуживание"/>
      <sheetName val="Титульный лист С-П"/>
      <sheetName val="2002(v1)"/>
      <sheetName val="ФИНПЛАН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Лист1"/>
      <sheetName val="Тарифы _ЗН"/>
      <sheetName val="Тарифы _СК"/>
      <sheetName val="Классификатор1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Фин план"/>
      <sheetName val="даты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План Газпрома"/>
      <sheetName val="01-02 (БДиР Общества)"/>
      <sheetName val="ETС"/>
      <sheetName val="Исходные данные и тариф ЭЛЕКТР"/>
      <sheetName val="Детализация"/>
      <sheetName val="Справочник затрат_СБ"/>
      <sheetName val="Лизинг"/>
      <sheetName val="Cover"/>
      <sheetName val="CTN"/>
      <sheetName val="TC"/>
      <sheetName val="Data"/>
      <sheetName val="FES"/>
      <sheetName val="расшифровка"/>
      <sheetName val="июнь9"/>
      <sheetName val="исходные данные"/>
      <sheetName val="Исходные"/>
      <sheetName val="Номенклатура"/>
      <sheetName val="расчет тарифов"/>
      <sheetName val="свод"/>
      <sheetName val="sapactivexlhiddensheet"/>
      <sheetName val="продВ(I)"/>
      <sheetName val="У-Алд_наслегаХранение"/>
      <sheetName val="РСД ИА "/>
      <sheetName val="Проценты"/>
      <sheetName val="1.19.1 произв тэ"/>
      <sheetName val="Настр"/>
      <sheetName val="t_настройки"/>
      <sheetName val="Расчёт НВВ по RAB"/>
      <sheetName val="Внеш Совме"/>
      <sheetName val="AddList"/>
      <sheetName val="AddList "/>
      <sheetName val="TEHSHEET"/>
      <sheetName val="Стоимость ЭЭ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T69"/>
  <sheetViews>
    <sheetView tabSelected="1" view="pageBreakPreview" zoomScale="60" zoomScaleNormal="60" zoomScalePageLayoutView="40" workbookViewId="0">
      <selection activeCell="A2" sqref="A2:Q2"/>
    </sheetView>
  </sheetViews>
  <sheetFormatPr defaultColWidth="9" defaultRowHeight="12.75" outlineLevelCol="1"/>
  <cols>
    <col min="1" max="1" width="8.5703125" style="1" customWidth="1"/>
    <col min="2" max="2" width="41.140625" style="1" customWidth="1"/>
    <col min="3" max="3" width="13.140625" style="1" customWidth="1"/>
    <col min="4" max="4" width="14.42578125" style="1" customWidth="1"/>
    <col min="5" max="5" width="14.7109375" style="1" customWidth="1"/>
    <col min="6" max="6" width="13.7109375" style="1" customWidth="1"/>
    <col min="7" max="8" width="14.7109375" style="1" customWidth="1"/>
    <col min="9" max="9" width="15.42578125" style="1" customWidth="1"/>
    <col min="10" max="10" width="14.7109375" style="1" customWidth="1"/>
    <col min="11" max="11" width="15.28515625" style="1" customWidth="1"/>
    <col min="12" max="12" width="14.42578125" style="1" customWidth="1"/>
    <col min="13" max="13" width="15.28515625" style="1" customWidth="1"/>
    <col min="14" max="14" width="14.42578125" style="1" customWidth="1"/>
    <col min="15" max="15" width="14.28515625" style="1" customWidth="1"/>
    <col min="16" max="16" width="15.28515625" style="1" customWidth="1"/>
    <col min="17" max="17" width="14.85546875" style="1" customWidth="1"/>
    <col min="18" max="18" width="19" style="1" customWidth="1"/>
    <col min="19" max="19" width="16.7109375" style="1" customWidth="1"/>
    <col min="20" max="21" width="13.85546875" style="1" bestFit="1" customWidth="1"/>
    <col min="22" max="22" width="10.28515625" style="1" customWidth="1"/>
    <col min="23" max="25" width="13.85546875" style="1" bestFit="1" customWidth="1"/>
    <col min="26" max="26" width="14.140625" style="1" customWidth="1"/>
    <col min="27" max="37" width="10.28515625" style="1" customWidth="1"/>
    <col min="38" max="41" width="9" style="1"/>
    <col min="42" max="42" width="10.42578125" style="1" customWidth="1"/>
    <col min="43" max="50" width="9" style="1"/>
    <col min="51" max="51" width="9.28515625" style="1" bestFit="1" customWidth="1"/>
    <col min="52" max="52" width="10.85546875" style="1" customWidth="1"/>
    <col min="53" max="67" width="9" style="1" hidden="1" customWidth="1" outlineLevel="1"/>
    <col min="68" max="68" width="9" style="1" collapsed="1"/>
    <col min="69" max="16384" width="9" style="1"/>
  </cols>
  <sheetData>
    <row r="1" spans="1:254" ht="36.75" customHeight="1">
      <c r="A1" s="211" t="s">
        <v>81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129"/>
      <c r="S1" s="130" t="s">
        <v>2</v>
      </c>
      <c r="T1" s="130" t="s">
        <v>11</v>
      </c>
      <c r="U1" s="130" t="s">
        <v>12</v>
      </c>
      <c r="V1" s="130" t="s">
        <v>13</v>
      </c>
      <c r="W1" s="130" t="s">
        <v>14</v>
      </c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3"/>
      <c r="AM1" s="3"/>
      <c r="AN1" s="3"/>
      <c r="AO1" s="4"/>
      <c r="AP1" s="3"/>
      <c r="AQ1" s="3"/>
      <c r="AR1" s="3"/>
      <c r="AS1" s="3"/>
      <c r="AT1" s="4"/>
      <c r="AU1" s="3"/>
      <c r="AV1" s="3"/>
      <c r="AW1" s="3"/>
      <c r="AX1" s="3"/>
      <c r="AY1" s="4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IT1" s="1" t="s">
        <v>49</v>
      </c>
    </row>
    <row r="2" spans="1:254" ht="32.25" customHeight="1">
      <c r="A2" s="211" t="s">
        <v>92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132" t="s">
        <v>74</v>
      </c>
      <c r="S2" s="131">
        <v>0</v>
      </c>
      <c r="T2" s="131">
        <v>0</v>
      </c>
      <c r="U2" s="131">
        <v>0</v>
      </c>
      <c r="V2" s="131">
        <v>0</v>
      </c>
      <c r="W2" s="131">
        <v>0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spans="1:254" ht="19.5" thickBo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219" t="s">
        <v>79</v>
      </c>
      <c r="Q3" s="219"/>
      <c r="R3" s="202"/>
      <c r="S3" s="203"/>
      <c r="T3" s="203"/>
      <c r="U3" s="203"/>
      <c r="V3" s="203"/>
      <c r="W3" s="203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spans="1:254" ht="18" customHeight="1">
      <c r="A4" s="212" t="s">
        <v>20</v>
      </c>
      <c r="B4" s="217" t="s">
        <v>75</v>
      </c>
      <c r="C4" s="214" t="s">
        <v>83</v>
      </c>
      <c r="D4" s="215"/>
      <c r="E4" s="215"/>
      <c r="F4" s="215"/>
      <c r="G4" s="216"/>
      <c r="H4" s="214" t="s">
        <v>84</v>
      </c>
      <c r="I4" s="215"/>
      <c r="J4" s="215"/>
      <c r="K4" s="215"/>
      <c r="L4" s="216"/>
      <c r="M4" s="214" t="s">
        <v>85</v>
      </c>
      <c r="N4" s="215"/>
      <c r="O4" s="215"/>
      <c r="P4" s="215"/>
      <c r="Q4" s="216"/>
      <c r="R4" s="3"/>
      <c r="S4" s="3"/>
      <c r="T4" s="3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spans="1:254" ht="18" customHeight="1" thickBot="1">
      <c r="A5" s="213"/>
      <c r="B5" s="218"/>
      <c r="C5" s="64" t="s">
        <v>2</v>
      </c>
      <c r="D5" s="65" t="s">
        <v>11</v>
      </c>
      <c r="E5" s="65" t="s">
        <v>12</v>
      </c>
      <c r="F5" s="65" t="s">
        <v>13</v>
      </c>
      <c r="G5" s="66" t="s">
        <v>14</v>
      </c>
      <c r="H5" s="64" t="s">
        <v>2</v>
      </c>
      <c r="I5" s="65" t="s">
        <v>11</v>
      </c>
      <c r="J5" s="65" t="s">
        <v>12</v>
      </c>
      <c r="K5" s="65" t="s">
        <v>13</v>
      </c>
      <c r="L5" s="66" t="s">
        <v>14</v>
      </c>
      <c r="M5" s="64" t="s">
        <v>2</v>
      </c>
      <c r="N5" s="65" t="s">
        <v>11</v>
      </c>
      <c r="O5" s="65" t="s">
        <v>12</v>
      </c>
      <c r="P5" s="65" t="s">
        <v>13</v>
      </c>
      <c r="Q5" s="66" t="s">
        <v>14</v>
      </c>
      <c r="R5" s="3"/>
      <c r="S5" s="3"/>
      <c r="T5" s="3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1:254" ht="18" customHeight="1" thickBot="1">
      <c r="A6" s="67">
        <v>1</v>
      </c>
      <c r="B6" s="68">
        <v>2</v>
      </c>
      <c r="C6" s="67">
        <v>3</v>
      </c>
      <c r="D6" s="69">
        <v>4</v>
      </c>
      <c r="E6" s="69">
        <v>5</v>
      </c>
      <c r="F6" s="69">
        <v>6</v>
      </c>
      <c r="G6" s="70">
        <v>7</v>
      </c>
      <c r="H6" s="67">
        <v>8</v>
      </c>
      <c r="I6" s="69">
        <v>9</v>
      </c>
      <c r="J6" s="69">
        <v>10</v>
      </c>
      <c r="K6" s="69">
        <v>11</v>
      </c>
      <c r="L6" s="70">
        <v>12</v>
      </c>
      <c r="M6" s="68">
        <v>13</v>
      </c>
      <c r="N6" s="71">
        <v>14</v>
      </c>
      <c r="O6" s="71">
        <v>15</v>
      </c>
      <c r="P6" s="71">
        <v>16</v>
      </c>
      <c r="Q6" s="72">
        <v>17</v>
      </c>
      <c r="R6" s="3"/>
      <c r="S6" s="3"/>
      <c r="T6" s="3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254" ht="18" customHeight="1">
      <c r="A7" s="73" t="s">
        <v>3</v>
      </c>
      <c r="B7" s="74" t="s">
        <v>21</v>
      </c>
      <c r="C7" s="133">
        <f>C15+C16+C13+C14</f>
        <v>68384.5</v>
      </c>
      <c r="D7" s="134">
        <f>D13+D14+D15+D16</f>
        <v>54129</v>
      </c>
      <c r="E7" s="134">
        <f>E8+E13+E14+E15+E16</f>
        <v>0</v>
      </c>
      <c r="F7" s="134">
        <f>F8+F13+F14+F15+F16</f>
        <v>68384.5</v>
      </c>
      <c r="G7" s="135">
        <f>G8+G13+G14+G15+G16</f>
        <v>34990.299999999996</v>
      </c>
      <c r="H7" s="133">
        <f>H15+H16+H13+H14</f>
        <v>67427</v>
      </c>
      <c r="I7" s="134">
        <f>I13+I14+I15+I16</f>
        <v>53369.7</v>
      </c>
      <c r="J7" s="134">
        <f>J8+J13+J14+J15+J16</f>
        <v>0</v>
      </c>
      <c r="K7" s="134">
        <f>K8+K13+K14+K15+K16</f>
        <v>67427</v>
      </c>
      <c r="L7" s="135">
        <f>L8+L13+L14+L15+L16</f>
        <v>34467.199999999997</v>
      </c>
      <c r="M7" s="133">
        <f>M15+M16+M13+M14</f>
        <v>135811.5</v>
      </c>
      <c r="N7" s="134">
        <f>N13+N14+N15+N16</f>
        <v>107498.70000000001</v>
      </c>
      <c r="O7" s="134">
        <f>O8+O13+O14+O15+O16</f>
        <v>0</v>
      </c>
      <c r="P7" s="134">
        <f>P8+P13+P14+P15+P16</f>
        <v>135811.5</v>
      </c>
      <c r="Q7" s="135">
        <f>Q8+Q13+Q14+Q15+Q16</f>
        <v>69457.5</v>
      </c>
      <c r="R7" s="3"/>
      <c r="S7" s="3"/>
      <c r="T7" s="3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spans="1:254" ht="18" customHeight="1">
      <c r="A8" s="75" t="s">
        <v>15</v>
      </c>
      <c r="B8" s="76" t="s">
        <v>22</v>
      </c>
      <c r="C8" s="136" t="s">
        <v>28</v>
      </c>
      <c r="D8" s="137" t="s">
        <v>28</v>
      </c>
      <c r="E8" s="138">
        <f>E10</f>
        <v>0</v>
      </c>
      <c r="F8" s="138">
        <f>F10+F11</f>
        <v>54129</v>
      </c>
      <c r="G8" s="139">
        <f>G10+G11+G12</f>
        <v>34990.299999999996</v>
      </c>
      <c r="H8" s="136" t="s">
        <v>28</v>
      </c>
      <c r="I8" s="137" t="s">
        <v>28</v>
      </c>
      <c r="J8" s="138">
        <f>J10</f>
        <v>0</v>
      </c>
      <c r="K8" s="138">
        <f>K10+K11</f>
        <v>53369.7</v>
      </c>
      <c r="L8" s="139">
        <f>L10+L11+L12</f>
        <v>34467.199999999997</v>
      </c>
      <c r="M8" s="136" t="s">
        <v>28</v>
      </c>
      <c r="N8" s="137" t="s">
        <v>28</v>
      </c>
      <c r="O8" s="138">
        <f>O10</f>
        <v>0</v>
      </c>
      <c r="P8" s="138">
        <f>P10+P11</f>
        <v>107498.7</v>
      </c>
      <c r="Q8" s="139">
        <f>Q10+Q11+Q12</f>
        <v>69457.5</v>
      </c>
      <c r="R8" s="3"/>
      <c r="S8" s="3"/>
      <c r="T8" s="3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254" ht="18" customHeight="1">
      <c r="A9" s="75"/>
      <c r="B9" s="76" t="s">
        <v>23</v>
      </c>
      <c r="C9" s="136" t="s">
        <v>28</v>
      </c>
      <c r="D9" s="140" t="s">
        <v>28</v>
      </c>
      <c r="E9" s="140" t="s">
        <v>28</v>
      </c>
      <c r="F9" s="140" t="s">
        <v>28</v>
      </c>
      <c r="G9" s="141" t="s">
        <v>28</v>
      </c>
      <c r="H9" s="136" t="s">
        <v>28</v>
      </c>
      <c r="I9" s="140" t="s">
        <v>28</v>
      </c>
      <c r="J9" s="140" t="s">
        <v>28</v>
      </c>
      <c r="K9" s="140" t="s">
        <v>28</v>
      </c>
      <c r="L9" s="141" t="s">
        <v>28</v>
      </c>
      <c r="M9" s="136" t="s">
        <v>28</v>
      </c>
      <c r="N9" s="140" t="s">
        <v>28</v>
      </c>
      <c r="O9" s="140" t="s">
        <v>28</v>
      </c>
      <c r="P9" s="140" t="s">
        <v>28</v>
      </c>
      <c r="Q9" s="141" t="s">
        <v>28</v>
      </c>
      <c r="R9" s="3"/>
      <c r="S9" s="3"/>
      <c r="T9" s="3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254" ht="18" customHeight="1">
      <c r="A10" s="75" t="s">
        <v>29</v>
      </c>
      <c r="B10" s="76" t="s">
        <v>11</v>
      </c>
      <c r="C10" s="136" t="s">
        <v>28</v>
      </c>
      <c r="D10" s="142" t="s">
        <v>28</v>
      </c>
      <c r="E10" s="143"/>
      <c r="F10" s="144">
        <f>D7-D17-D19-D20-E10-G10</f>
        <v>54129</v>
      </c>
      <c r="G10" s="145"/>
      <c r="H10" s="136" t="s">
        <v>28</v>
      </c>
      <c r="I10" s="142" t="s">
        <v>28</v>
      </c>
      <c r="J10" s="143"/>
      <c r="K10" s="144">
        <f>I7-I17-I19-I20-J10-L10</f>
        <v>53369.7</v>
      </c>
      <c r="L10" s="145"/>
      <c r="M10" s="136" t="s">
        <v>28</v>
      </c>
      <c r="N10" s="142" t="s">
        <v>28</v>
      </c>
      <c r="O10" s="146">
        <f>E10+J10</f>
        <v>0</v>
      </c>
      <c r="P10" s="144">
        <f t="shared" ref="P10:Q11" si="0">F10+K10</f>
        <v>107498.7</v>
      </c>
      <c r="Q10" s="147">
        <f t="shared" si="0"/>
        <v>0</v>
      </c>
      <c r="R10" s="3"/>
      <c r="S10" s="3"/>
      <c r="T10" s="3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spans="1:254" ht="18" customHeight="1">
      <c r="A11" s="75" t="s">
        <v>30</v>
      </c>
      <c r="B11" s="76" t="s">
        <v>12</v>
      </c>
      <c r="C11" s="136" t="s">
        <v>28</v>
      </c>
      <c r="D11" s="142" t="s">
        <v>28</v>
      </c>
      <c r="E11" s="142" t="s">
        <v>28</v>
      </c>
      <c r="F11" s="144">
        <f>E7-E17-E19-E20-G11</f>
        <v>0</v>
      </c>
      <c r="G11" s="145"/>
      <c r="H11" s="136" t="s">
        <v>28</v>
      </c>
      <c r="I11" s="142" t="s">
        <v>28</v>
      </c>
      <c r="J11" s="142" t="s">
        <v>28</v>
      </c>
      <c r="K11" s="144">
        <f>J7-J17-J19-J20-L11</f>
        <v>0</v>
      </c>
      <c r="L11" s="145"/>
      <c r="M11" s="136" t="s">
        <v>28</v>
      </c>
      <c r="N11" s="142" t="s">
        <v>28</v>
      </c>
      <c r="O11" s="142" t="s">
        <v>28</v>
      </c>
      <c r="P11" s="144">
        <f t="shared" si="0"/>
        <v>0</v>
      </c>
      <c r="Q11" s="147">
        <f t="shared" si="0"/>
        <v>0</v>
      </c>
      <c r="R11" s="3"/>
      <c r="S11" s="3"/>
      <c r="T11" s="3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spans="1:254" ht="18" customHeight="1">
      <c r="A12" s="75" t="s">
        <v>31</v>
      </c>
      <c r="B12" s="76" t="s">
        <v>13</v>
      </c>
      <c r="C12" s="136" t="s">
        <v>28</v>
      </c>
      <c r="D12" s="142" t="s">
        <v>28</v>
      </c>
      <c r="E12" s="142" t="s">
        <v>28</v>
      </c>
      <c r="F12" s="142" t="s">
        <v>28</v>
      </c>
      <c r="G12" s="148">
        <f>F7-F17-F19-F20</f>
        <v>34990.299999999996</v>
      </c>
      <c r="H12" s="136" t="s">
        <v>28</v>
      </c>
      <c r="I12" s="142" t="s">
        <v>28</v>
      </c>
      <c r="J12" s="142" t="s">
        <v>28</v>
      </c>
      <c r="K12" s="142" t="s">
        <v>28</v>
      </c>
      <c r="L12" s="148">
        <f>K7-K17-K19-K20</f>
        <v>34467.199999999997</v>
      </c>
      <c r="M12" s="136" t="s">
        <v>28</v>
      </c>
      <c r="N12" s="142" t="s">
        <v>28</v>
      </c>
      <c r="O12" s="142" t="s">
        <v>28</v>
      </c>
      <c r="P12" s="142" t="s">
        <v>28</v>
      </c>
      <c r="Q12" s="148">
        <f>G12+L12</f>
        <v>69457.5</v>
      </c>
      <c r="R12" s="3"/>
      <c r="S12" s="3"/>
      <c r="T12" s="3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spans="1:254" ht="18" customHeight="1">
      <c r="A13" s="75" t="s">
        <v>16</v>
      </c>
      <c r="B13" s="76" t="s">
        <v>34</v>
      </c>
      <c r="C13" s="149">
        <f>SUM(D13:G13)</f>
        <v>19252</v>
      </c>
      <c r="D13" s="152">
        <v>19252</v>
      </c>
      <c r="E13" s="150"/>
      <c r="F13" s="150"/>
      <c r="G13" s="145"/>
      <c r="H13" s="149">
        <f>SUM(I13:L13)</f>
        <v>18984.5</v>
      </c>
      <c r="I13" s="152">
        <v>18984.5</v>
      </c>
      <c r="J13" s="150"/>
      <c r="K13" s="150"/>
      <c r="L13" s="145"/>
      <c r="M13" s="149">
        <f>SUM(N13:Q13)</f>
        <v>38236.5</v>
      </c>
      <c r="N13" s="151">
        <f>D13+I13</f>
        <v>38236.5</v>
      </c>
      <c r="O13" s="151">
        <f t="shared" ref="O13:Q15" si="1">E13+J13</f>
        <v>0</v>
      </c>
      <c r="P13" s="151">
        <f t="shared" si="1"/>
        <v>0</v>
      </c>
      <c r="Q13" s="147">
        <f t="shared" si="1"/>
        <v>0</v>
      </c>
      <c r="R13" s="3"/>
      <c r="S13" s="3"/>
      <c r="T13" s="3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spans="1:254" ht="18" customHeight="1">
      <c r="A14" s="75" t="s">
        <v>17</v>
      </c>
      <c r="B14" s="76" t="s">
        <v>76</v>
      </c>
      <c r="C14" s="149">
        <f>SUM(D14:G14)</f>
        <v>0</v>
      </c>
      <c r="D14" s="152"/>
      <c r="E14" s="152"/>
      <c r="F14" s="152"/>
      <c r="G14" s="145"/>
      <c r="H14" s="149">
        <f>SUM(I14:L14)</f>
        <v>0</v>
      </c>
      <c r="I14" s="152"/>
      <c r="J14" s="152"/>
      <c r="K14" s="152"/>
      <c r="L14" s="145"/>
      <c r="M14" s="149">
        <f>SUM(N14:Q14)</f>
        <v>0</v>
      </c>
      <c r="N14" s="146">
        <f t="shared" ref="N14" si="2">D14+I14</f>
        <v>0</v>
      </c>
      <c r="O14" s="146">
        <f t="shared" si="1"/>
        <v>0</v>
      </c>
      <c r="P14" s="146">
        <f t="shared" si="1"/>
        <v>0</v>
      </c>
      <c r="Q14" s="147">
        <f t="shared" si="1"/>
        <v>0</v>
      </c>
      <c r="R14" s="3"/>
      <c r="S14" s="3"/>
      <c r="T14" s="3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spans="1:254" ht="31.5">
      <c r="A15" s="75" t="s">
        <v>18</v>
      </c>
      <c r="B15" s="76" t="s">
        <v>61</v>
      </c>
      <c r="C15" s="149">
        <f>SUM(D15:G15)</f>
        <v>29433.599999999999</v>
      </c>
      <c r="D15" s="152">
        <v>29433.599999999999</v>
      </c>
      <c r="E15" s="152"/>
      <c r="F15" s="152"/>
      <c r="G15" s="145"/>
      <c r="H15" s="149">
        <f>SUM(I15:L15)</f>
        <v>29017.5</v>
      </c>
      <c r="I15" s="152">
        <v>29017.5</v>
      </c>
      <c r="J15" s="152"/>
      <c r="K15" s="152"/>
      <c r="L15" s="145"/>
      <c r="M15" s="149">
        <f>SUM(N15:Q15)</f>
        <v>58451.1</v>
      </c>
      <c r="N15" s="146">
        <f>D15+I15</f>
        <v>58451.1</v>
      </c>
      <c r="O15" s="146">
        <f t="shared" si="1"/>
        <v>0</v>
      </c>
      <c r="P15" s="146">
        <f t="shared" si="1"/>
        <v>0</v>
      </c>
      <c r="Q15" s="147">
        <f t="shared" si="1"/>
        <v>0</v>
      </c>
      <c r="R15" s="3"/>
      <c r="S15" s="194"/>
      <c r="T15" s="194"/>
      <c r="U15" s="19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spans="1:254" ht="15.75">
      <c r="A16" s="75" t="s">
        <v>19</v>
      </c>
      <c r="B16" s="76" t="s">
        <v>39</v>
      </c>
      <c r="C16" s="149">
        <f>SUM(D16:G16)</f>
        <v>19698.900000000001</v>
      </c>
      <c r="D16" s="146">
        <f>D34</f>
        <v>5443.4</v>
      </c>
      <c r="E16" s="146">
        <f t="shared" ref="E16:G16" si="3">E34</f>
        <v>0</v>
      </c>
      <c r="F16" s="146">
        <f t="shared" si="3"/>
        <v>14255.5</v>
      </c>
      <c r="G16" s="147">
        <f t="shared" si="3"/>
        <v>0</v>
      </c>
      <c r="H16" s="149">
        <f>SUM(I16:L16)</f>
        <v>19425</v>
      </c>
      <c r="I16" s="146">
        <f>I34</f>
        <v>5367.7</v>
      </c>
      <c r="J16" s="146">
        <f t="shared" ref="J16:L16" si="4">J34</f>
        <v>0</v>
      </c>
      <c r="K16" s="146">
        <f t="shared" si="4"/>
        <v>14057.3</v>
      </c>
      <c r="L16" s="147">
        <f t="shared" si="4"/>
        <v>0</v>
      </c>
      <c r="M16" s="149">
        <f>SUM(N16:Q16)</f>
        <v>39123.899999999994</v>
      </c>
      <c r="N16" s="146">
        <f>N34</f>
        <v>10811.099999999999</v>
      </c>
      <c r="O16" s="146">
        <f t="shared" ref="O16:Q16" si="5">O34</f>
        <v>0</v>
      </c>
      <c r="P16" s="146">
        <f t="shared" si="5"/>
        <v>28312.799999999996</v>
      </c>
      <c r="Q16" s="147">
        <f t="shared" si="5"/>
        <v>0</v>
      </c>
      <c r="R16" s="3"/>
      <c r="S16" s="194"/>
      <c r="T16" s="194"/>
      <c r="U16" s="19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spans="1:67" ht="15.75">
      <c r="A17" s="75" t="s">
        <v>4</v>
      </c>
      <c r="B17" s="76" t="s">
        <v>24</v>
      </c>
      <c r="C17" s="149">
        <f>SUM(D17:G17)</f>
        <v>8479.7999999999993</v>
      </c>
      <c r="D17" s="152"/>
      <c r="E17" s="152"/>
      <c r="F17" s="152">
        <v>3986.8</v>
      </c>
      <c r="G17" s="145">
        <v>4493</v>
      </c>
      <c r="H17" s="149">
        <f>SUM(I17:L17)</f>
        <v>8360.7999999999993</v>
      </c>
      <c r="I17" s="152"/>
      <c r="J17" s="152"/>
      <c r="K17" s="152">
        <v>3929.6</v>
      </c>
      <c r="L17" s="145">
        <v>4431.2</v>
      </c>
      <c r="M17" s="149">
        <f>SUM(N17:Q17)</f>
        <v>16840.599999999999</v>
      </c>
      <c r="N17" s="146">
        <f t="shared" ref="N17:O17" si="6">D17+I17</f>
        <v>0</v>
      </c>
      <c r="O17" s="146">
        <f t="shared" si="6"/>
        <v>0</v>
      </c>
      <c r="P17" s="146">
        <f>F17+K17</f>
        <v>7916.4</v>
      </c>
      <c r="Q17" s="147">
        <f>G17+L17</f>
        <v>8924.2000000000007</v>
      </c>
      <c r="R17" s="3"/>
      <c r="S17" s="196"/>
      <c r="T17" s="196"/>
      <c r="U17" s="19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spans="1:67" ht="18" customHeight="1">
      <c r="A18" s="75" t="s">
        <v>1</v>
      </c>
      <c r="B18" s="76" t="s">
        <v>38</v>
      </c>
      <c r="C18" s="27">
        <f t="shared" ref="C18:Q18" si="7">IF(C7=0,0,C17/C7*100)</f>
        <v>12.400178403000679</v>
      </c>
      <c r="D18" s="19">
        <f t="shared" si="7"/>
        <v>0</v>
      </c>
      <c r="E18" s="19">
        <f t="shared" si="7"/>
        <v>0</v>
      </c>
      <c r="F18" s="19">
        <f>IF(F7=0,0,F17/F7*100)</f>
        <v>5.8299760910732701</v>
      </c>
      <c r="G18" s="49">
        <f>IF(G7=0,0,G17/G7*100)</f>
        <v>12.840701565862542</v>
      </c>
      <c r="H18" s="27">
        <f t="shared" si="7"/>
        <v>12.399780503359187</v>
      </c>
      <c r="I18" s="19">
        <f t="shared" si="7"/>
        <v>0</v>
      </c>
      <c r="J18" s="19">
        <f t="shared" si="7"/>
        <v>0</v>
      </c>
      <c r="K18" s="19">
        <f t="shared" si="7"/>
        <v>5.8279324306286799</v>
      </c>
      <c r="L18" s="49">
        <f t="shared" si="7"/>
        <v>12.856280753876149</v>
      </c>
      <c r="M18" s="27">
        <f t="shared" si="7"/>
        <v>12.399980855818542</v>
      </c>
      <c r="N18" s="47">
        <f t="shared" si="7"/>
        <v>0</v>
      </c>
      <c r="O18" s="47">
        <f t="shared" si="7"/>
        <v>0</v>
      </c>
      <c r="P18" s="47">
        <f>IF(P7=0,0,P17/P7*100)</f>
        <v>5.8289614649716697</v>
      </c>
      <c r="Q18" s="51">
        <f t="shared" si="7"/>
        <v>12.848432494690998</v>
      </c>
      <c r="R18" s="3"/>
      <c r="S18" s="194"/>
      <c r="T18" s="194"/>
      <c r="U18" s="19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spans="1:67" ht="31.5">
      <c r="A19" s="75" t="s">
        <v>5</v>
      </c>
      <c r="B19" s="76" t="s">
        <v>78</v>
      </c>
      <c r="C19" s="149">
        <f>SUM(D19:G19)</f>
        <v>0</v>
      </c>
      <c r="D19" s="154"/>
      <c r="E19" s="154"/>
      <c r="F19" s="154"/>
      <c r="G19" s="155"/>
      <c r="H19" s="149">
        <f>SUM(I19:L19)</f>
        <v>0</v>
      </c>
      <c r="I19" s="154"/>
      <c r="J19" s="154"/>
      <c r="K19" s="154"/>
      <c r="L19" s="155"/>
      <c r="M19" s="149">
        <f>SUM(N19:Q19)</f>
        <v>0</v>
      </c>
      <c r="N19" s="153">
        <f t="shared" ref="N19:Q19" si="8">D19+I19</f>
        <v>0</v>
      </c>
      <c r="O19" s="153">
        <f t="shared" si="8"/>
        <v>0</v>
      </c>
      <c r="P19" s="153">
        <f t="shared" si="8"/>
        <v>0</v>
      </c>
      <c r="Q19" s="156">
        <f t="shared" si="8"/>
        <v>0</v>
      </c>
      <c r="R19" s="3"/>
      <c r="S19" s="194"/>
      <c r="T19" s="194"/>
      <c r="U19" s="19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spans="1:67" ht="18" customHeight="1">
      <c r="A20" s="75" t="s">
        <v>6</v>
      </c>
      <c r="B20" s="76" t="s">
        <v>25</v>
      </c>
      <c r="C20" s="149">
        <f>SUM(D20:G20)</f>
        <v>59904.700000000004</v>
      </c>
      <c r="D20" s="138">
        <f>D21+D23+D24</f>
        <v>0</v>
      </c>
      <c r="E20" s="138">
        <f>E21+E22+E23+E24</f>
        <v>0</v>
      </c>
      <c r="F20" s="138">
        <f>F21+F22+F23+F24</f>
        <v>29407.4</v>
      </c>
      <c r="G20" s="139">
        <f>G21+G22+G23+G24</f>
        <v>30497.300000000003</v>
      </c>
      <c r="H20" s="149">
        <f>SUM(I20:L20)</f>
        <v>59066.2</v>
      </c>
      <c r="I20" s="138">
        <f>I21+I22+I23+I24</f>
        <v>0</v>
      </c>
      <c r="J20" s="138">
        <f>J21+J22+J23+J24</f>
        <v>0</v>
      </c>
      <c r="K20" s="138">
        <f>K21+K22+K23+K24</f>
        <v>29030.2</v>
      </c>
      <c r="L20" s="139">
        <f>L21+L22+L23+L24</f>
        <v>30036</v>
      </c>
      <c r="M20" s="149">
        <f>SUM(N20:Q20)</f>
        <v>118970.9</v>
      </c>
      <c r="N20" s="153">
        <f>N21+N23+N24</f>
        <v>0</v>
      </c>
      <c r="O20" s="153">
        <f>O21+O23+O24</f>
        <v>0</v>
      </c>
      <c r="P20" s="153">
        <f>P21+P22+P23+P24</f>
        <v>58437.599999999999</v>
      </c>
      <c r="Q20" s="156">
        <f>Q21+Q22+Q23+Q24</f>
        <v>60533.3</v>
      </c>
      <c r="R20" s="3"/>
      <c r="S20" s="197"/>
      <c r="T20" s="197"/>
      <c r="U20" s="19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spans="1:67" ht="31.5">
      <c r="A21" s="75" t="s">
        <v>32</v>
      </c>
      <c r="B21" s="76" t="s">
        <v>62</v>
      </c>
      <c r="C21" s="149">
        <f t="shared" ref="C21:C24" si="9">SUM(D21:G21)</f>
        <v>37855.1</v>
      </c>
      <c r="D21" s="153">
        <f>D68</f>
        <v>0</v>
      </c>
      <c r="E21" s="153">
        <f t="shared" ref="E21:G22" si="10">E68</f>
        <v>0</v>
      </c>
      <c r="F21" s="153">
        <f t="shared" si="10"/>
        <v>28698.7</v>
      </c>
      <c r="G21" s="156">
        <f t="shared" si="10"/>
        <v>9156.4</v>
      </c>
      <c r="H21" s="149">
        <f>H68</f>
        <v>37323.1</v>
      </c>
      <c r="I21" s="153">
        <f>I68</f>
        <v>0</v>
      </c>
      <c r="J21" s="153">
        <f t="shared" ref="J21:L22" si="11">J68</f>
        <v>0</v>
      </c>
      <c r="K21" s="153">
        <f t="shared" si="11"/>
        <v>28331.3</v>
      </c>
      <c r="L21" s="156">
        <f t="shared" si="11"/>
        <v>8991.8000000000011</v>
      </c>
      <c r="M21" s="149">
        <f>M68</f>
        <v>75178.2</v>
      </c>
      <c r="N21" s="153">
        <f t="shared" ref="N21:P24" si="12">D21+I21</f>
        <v>0</v>
      </c>
      <c r="O21" s="153">
        <f t="shared" si="12"/>
        <v>0</v>
      </c>
      <c r="P21" s="153">
        <f>F21+K21</f>
        <v>57030</v>
      </c>
      <c r="Q21" s="156">
        <f t="shared" ref="Q21:Q24" si="13">G21+L21</f>
        <v>18148.2</v>
      </c>
      <c r="R21" s="3"/>
      <c r="S21" s="194"/>
      <c r="T21" s="194"/>
      <c r="U21" s="19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spans="1:67" ht="15.75">
      <c r="A22" s="75" t="s">
        <v>33</v>
      </c>
      <c r="B22" s="76" t="s">
        <v>63</v>
      </c>
      <c r="C22" s="149">
        <f t="shared" si="9"/>
        <v>22049.600000000002</v>
      </c>
      <c r="D22" s="153">
        <f>D69</f>
        <v>0</v>
      </c>
      <c r="E22" s="153">
        <f t="shared" si="10"/>
        <v>0</v>
      </c>
      <c r="F22" s="153">
        <f t="shared" si="10"/>
        <v>708.7</v>
      </c>
      <c r="G22" s="156">
        <f t="shared" si="10"/>
        <v>21340.9</v>
      </c>
      <c r="H22" s="149">
        <f>H69</f>
        <v>21743.100000000002</v>
      </c>
      <c r="I22" s="153">
        <f>I69</f>
        <v>0</v>
      </c>
      <c r="J22" s="153">
        <f t="shared" si="11"/>
        <v>0</v>
      </c>
      <c r="K22" s="153">
        <f t="shared" si="11"/>
        <v>698.9</v>
      </c>
      <c r="L22" s="156">
        <f t="shared" si="11"/>
        <v>21044.2</v>
      </c>
      <c r="M22" s="149">
        <f>M69</f>
        <v>43792.700000000004</v>
      </c>
      <c r="N22" s="153">
        <f t="shared" si="12"/>
        <v>0</v>
      </c>
      <c r="O22" s="153">
        <f t="shared" si="12"/>
        <v>0</v>
      </c>
      <c r="P22" s="153">
        <f t="shared" si="12"/>
        <v>1407.6</v>
      </c>
      <c r="Q22" s="156">
        <f t="shared" si="13"/>
        <v>42385.100000000006</v>
      </c>
      <c r="R22" s="3"/>
      <c r="S22" s="194"/>
      <c r="T22" s="194"/>
      <c r="U22" s="19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spans="1:67" ht="31.5">
      <c r="A23" s="81" t="s">
        <v>35</v>
      </c>
      <c r="B23" s="82" t="s">
        <v>64</v>
      </c>
      <c r="C23" s="149">
        <f t="shared" si="9"/>
        <v>0</v>
      </c>
      <c r="D23" s="143"/>
      <c r="E23" s="143"/>
      <c r="F23" s="143"/>
      <c r="G23" s="157"/>
      <c r="H23" s="149">
        <f>SUM(I23:L23)</f>
        <v>0</v>
      </c>
      <c r="I23" s="143"/>
      <c r="J23" s="143"/>
      <c r="K23" s="143"/>
      <c r="L23" s="157"/>
      <c r="M23" s="149">
        <f>SUM(N23:Q23)</f>
        <v>0</v>
      </c>
      <c r="N23" s="146">
        <f t="shared" si="12"/>
        <v>0</v>
      </c>
      <c r="O23" s="146">
        <f t="shared" si="12"/>
        <v>0</v>
      </c>
      <c r="P23" s="146">
        <f t="shared" si="12"/>
        <v>0</v>
      </c>
      <c r="Q23" s="147">
        <f t="shared" si="13"/>
        <v>0</v>
      </c>
      <c r="R23" s="3"/>
      <c r="S23" s="3"/>
      <c r="T23" s="3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spans="1:67" ht="16.5" thickBot="1">
      <c r="A24" s="126" t="s">
        <v>44</v>
      </c>
      <c r="B24" s="127" t="s">
        <v>40</v>
      </c>
      <c r="C24" s="158">
        <f t="shared" si="9"/>
        <v>0</v>
      </c>
      <c r="D24" s="159">
        <f>D42</f>
        <v>0</v>
      </c>
      <c r="E24" s="159">
        <f t="shared" ref="E24:G24" si="14">E42</f>
        <v>0</v>
      </c>
      <c r="F24" s="159">
        <f>F42</f>
        <v>0</v>
      </c>
      <c r="G24" s="160">
        <f t="shared" si="14"/>
        <v>0</v>
      </c>
      <c r="H24" s="158">
        <f>SUM(I24:L24)</f>
        <v>0</v>
      </c>
      <c r="I24" s="159">
        <f>I42</f>
        <v>0</v>
      </c>
      <c r="J24" s="159">
        <f t="shared" ref="J24:L24" si="15">J42</f>
        <v>0</v>
      </c>
      <c r="K24" s="159">
        <f>K42</f>
        <v>0</v>
      </c>
      <c r="L24" s="160">
        <f t="shared" si="15"/>
        <v>0</v>
      </c>
      <c r="M24" s="158">
        <f>SUM(N24:Q24)</f>
        <v>0</v>
      </c>
      <c r="N24" s="159">
        <f t="shared" si="12"/>
        <v>0</v>
      </c>
      <c r="O24" s="159">
        <f t="shared" si="12"/>
        <v>0</v>
      </c>
      <c r="P24" s="159">
        <f t="shared" si="12"/>
        <v>0</v>
      </c>
      <c r="Q24" s="160">
        <f t="shared" si="13"/>
        <v>0</v>
      </c>
      <c r="R24" s="3"/>
      <c r="S24" s="3"/>
      <c r="T24" s="3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spans="1:67" ht="16.5" thickBot="1">
      <c r="A25" s="85"/>
      <c r="B25" s="86" t="s">
        <v>36</v>
      </c>
      <c r="C25" s="161"/>
      <c r="D25" s="162">
        <f>D7-D17-D19-D21-D23-D24-E10-F10-G10</f>
        <v>0</v>
      </c>
      <c r="E25" s="162">
        <f>E7-E17-E19-E21-E23-E24-F11-G11</f>
        <v>0</v>
      </c>
      <c r="F25" s="162">
        <f>F7-F17-F19-F21-F22-F23-F24-G12</f>
        <v>0</v>
      </c>
      <c r="G25" s="163">
        <f>G7-G17-G19-G21-G22-G23-G24</f>
        <v>-7.2759576141834259E-12</v>
      </c>
      <c r="H25" s="161"/>
      <c r="I25" s="162">
        <f>I7-I17-I19-I21-I23-I24-J10-K10-L10</f>
        <v>0</v>
      </c>
      <c r="J25" s="162">
        <f>J7-J17-J19-J21-J23-J24-K11-L11</f>
        <v>0</v>
      </c>
      <c r="K25" s="162">
        <f>K7-K17-K19-K21-K22-K23-K24-L12</f>
        <v>0</v>
      </c>
      <c r="L25" s="163">
        <f>L7-L17-L19-L21-L22-L23-L24</f>
        <v>-3.637978807091713E-12</v>
      </c>
      <c r="M25" s="161"/>
      <c r="N25" s="162">
        <f>N7-N17-N19-N21-N23-N24-O10-P10-Q10</f>
        <v>1.4551915228366852E-11</v>
      </c>
      <c r="O25" s="162">
        <f>O7-O17-O19-O21-O23-O24-P11-Q11</f>
        <v>0</v>
      </c>
      <c r="P25" s="162">
        <f>P7-P17-P19-P21-P22-P23-P24-Q12</f>
        <v>0</v>
      </c>
      <c r="Q25" s="163">
        <f>Q7-Q17-Q19-Q21-Q22-Q23-Q24</f>
        <v>0</v>
      </c>
      <c r="R25" s="3"/>
      <c r="S25" s="3"/>
      <c r="T25" s="3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spans="1:67" ht="16.5" thickBot="1">
      <c r="A26" s="122"/>
      <c r="B26" s="123"/>
      <c r="C26" s="124"/>
      <c r="D26" s="125"/>
      <c r="E26" s="125"/>
      <c r="F26" s="125"/>
      <c r="G26" s="125"/>
      <c r="H26" s="124"/>
      <c r="I26" s="125"/>
      <c r="J26" s="125"/>
      <c r="K26" s="125"/>
      <c r="L26" s="125"/>
      <c r="M26" s="124"/>
      <c r="N26" s="125"/>
      <c r="O26" s="125"/>
      <c r="P26" s="125"/>
      <c r="Q26" s="125"/>
      <c r="R26" s="3"/>
      <c r="S26" s="3"/>
      <c r="T26" s="3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spans="1:67" ht="32.25" thickBot="1">
      <c r="A27" s="95"/>
      <c r="B27" s="96" t="s">
        <v>43</v>
      </c>
      <c r="C27" s="206" t="str">
        <f>C4</f>
        <v>1 полугодие 2023 года</v>
      </c>
      <c r="D27" s="206"/>
      <c r="E27" s="206"/>
      <c r="F27" s="206"/>
      <c r="G27" s="206"/>
      <c r="H27" s="206" t="str">
        <f>H4</f>
        <v>2 полугодие 2023 года</v>
      </c>
      <c r="I27" s="206"/>
      <c r="J27" s="206"/>
      <c r="K27" s="206"/>
      <c r="L27" s="206"/>
      <c r="M27" s="206" t="str">
        <f>M4</f>
        <v>2023 год</v>
      </c>
      <c r="N27" s="206"/>
      <c r="O27" s="206"/>
      <c r="P27" s="206"/>
      <c r="Q27" s="207"/>
      <c r="R27" s="3"/>
      <c r="S27" s="3"/>
      <c r="T27" s="3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spans="1:67" ht="35.25" customHeight="1" thickBot="1">
      <c r="A28" s="97" t="s">
        <v>20</v>
      </c>
      <c r="B28" s="98" t="s">
        <v>41</v>
      </c>
      <c r="C28" s="99" t="s">
        <v>2</v>
      </c>
      <c r="D28" s="99" t="s">
        <v>11</v>
      </c>
      <c r="E28" s="99" t="s">
        <v>12</v>
      </c>
      <c r="F28" s="99" t="s">
        <v>13</v>
      </c>
      <c r="G28" s="99" t="s">
        <v>14</v>
      </c>
      <c r="H28" s="99" t="s">
        <v>2</v>
      </c>
      <c r="I28" s="99" t="s">
        <v>11</v>
      </c>
      <c r="J28" s="99" t="s">
        <v>12</v>
      </c>
      <c r="K28" s="99" t="s">
        <v>13</v>
      </c>
      <c r="L28" s="99" t="s">
        <v>14</v>
      </c>
      <c r="M28" s="99" t="s">
        <v>2</v>
      </c>
      <c r="N28" s="99" t="s">
        <v>11</v>
      </c>
      <c r="O28" s="99" t="s">
        <v>12</v>
      </c>
      <c r="P28" s="99" t="s">
        <v>13</v>
      </c>
      <c r="Q28" s="100" t="s">
        <v>14</v>
      </c>
      <c r="R28" s="3"/>
      <c r="S28" s="3"/>
      <c r="T28" s="3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spans="1:67" ht="31.5">
      <c r="A29" s="174"/>
      <c r="B29" s="54" t="s">
        <v>86</v>
      </c>
      <c r="C29" s="164">
        <f t="shared" ref="C29:C32" si="16">SUM(D29:G29)</f>
        <v>8452.5</v>
      </c>
      <c r="D29" s="165">
        <v>5443.4</v>
      </c>
      <c r="E29" s="165"/>
      <c r="F29" s="165">
        <v>3009.1</v>
      </c>
      <c r="G29" s="165"/>
      <c r="H29" s="164">
        <f t="shared" ref="H29:H32" si="17">SUM(I29:L29)</f>
        <v>8334.9</v>
      </c>
      <c r="I29" s="165">
        <v>5367.7</v>
      </c>
      <c r="J29" s="165"/>
      <c r="K29" s="165">
        <v>2967.2</v>
      </c>
      <c r="L29" s="165"/>
      <c r="M29" s="164">
        <f t="shared" ref="M29:M32" si="18">SUM(N29:Q29)</f>
        <v>16787.399999999998</v>
      </c>
      <c r="N29" s="166">
        <f>D29+I29</f>
        <v>10811.099999999999</v>
      </c>
      <c r="O29" s="166">
        <f t="shared" ref="O29:Q31" si="19">E29+J29</f>
        <v>0</v>
      </c>
      <c r="P29" s="166">
        <f t="shared" si="19"/>
        <v>5976.2999999999993</v>
      </c>
      <c r="Q29" s="167">
        <f t="shared" si="19"/>
        <v>0</v>
      </c>
      <c r="R29" s="3"/>
      <c r="S29" s="3"/>
      <c r="T29" s="3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spans="1:67" ht="18" customHeight="1">
      <c r="A30" s="176"/>
      <c r="B30" s="52" t="s">
        <v>87</v>
      </c>
      <c r="C30" s="168">
        <f t="shared" ref="C30" si="20">SUM(D30:G30)</f>
        <v>2172</v>
      </c>
      <c r="D30" s="169"/>
      <c r="E30" s="169"/>
      <c r="F30" s="169">
        <v>2172</v>
      </c>
      <c r="G30" s="169"/>
      <c r="H30" s="168">
        <f t="shared" ref="H30:H31" si="21">SUM(I30:L30)</f>
        <v>2141.8000000000002</v>
      </c>
      <c r="I30" s="169"/>
      <c r="J30" s="169"/>
      <c r="K30" s="169">
        <v>2141.8000000000002</v>
      </c>
      <c r="L30" s="169"/>
      <c r="M30" s="168">
        <f t="shared" ref="M30:M31" si="22">SUM(N30:Q30)</f>
        <v>4313.8</v>
      </c>
      <c r="N30" s="170">
        <f t="shared" ref="N30:N31" si="23">D30+I30</f>
        <v>0</v>
      </c>
      <c r="O30" s="170">
        <f t="shared" si="19"/>
        <v>0</v>
      </c>
      <c r="P30" s="170">
        <f t="shared" si="19"/>
        <v>4313.8</v>
      </c>
      <c r="Q30" s="171">
        <f t="shared" si="19"/>
        <v>0</v>
      </c>
      <c r="R30" s="3"/>
      <c r="S30" s="3"/>
      <c r="T30" s="3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spans="1:67" ht="18" customHeight="1">
      <c r="A31" s="176"/>
      <c r="B31" s="52" t="s">
        <v>88</v>
      </c>
      <c r="C31" s="168">
        <f t="shared" ref="C31" si="24">SUM(D31:G31)</f>
        <v>2309</v>
      </c>
      <c r="D31" s="169"/>
      <c r="E31" s="169"/>
      <c r="F31" s="169">
        <v>2309</v>
      </c>
      <c r="G31" s="169"/>
      <c r="H31" s="168">
        <f t="shared" si="21"/>
        <v>2276.9</v>
      </c>
      <c r="I31" s="169"/>
      <c r="J31" s="169"/>
      <c r="K31" s="169">
        <v>2276.9</v>
      </c>
      <c r="L31" s="169"/>
      <c r="M31" s="168">
        <f t="shared" si="22"/>
        <v>4585.8999999999996</v>
      </c>
      <c r="N31" s="170">
        <f t="shared" si="23"/>
        <v>0</v>
      </c>
      <c r="O31" s="170">
        <f t="shared" si="19"/>
        <v>0</v>
      </c>
      <c r="P31" s="170">
        <f t="shared" si="19"/>
        <v>4585.8999999999996</v>
      </c>
      <c r="Q31" s="171">
        <f t="shared" si="19"/>
        <v>0</v>
      </c>
      <c r="R31" s="3"/>
      <c r="S31" s="3"/>
      <c r="T31" s="3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spans="1:67" ht="18" customHeight="1">
      <c r="A32" s="176"/>
      <c r="B32" s="52" t="s">
        <v>89</v>
      </c>
      <c r="C32" s="168">
        <f t="shared" si="16"/>
        <v>6765.4</v>
      </c>
      <c r="D32" s="169"/>
      <c r="E32" s="169"/>
      <c r="F32" s="169">
        <v>6765.4</v>
      </c>
      <c r="G32" s="169"/>
      <c r="H32" s="168">
        <f t="shared" si="17"/>
        <v>6671.4</v>
      </c>
      <c r="I32" s="169"/>
      <c r="J32" s="169"/>
      <c r="K32" s="169">
        <v>6671.4</v>
      </c>
      <c r="L32" s="169"/>
      <c r="M32" s="168">
        <f t="shared" si="18"/>
        <v>13436.8</v>
      </c>
      <c r="N32" s="170">
        <f t="shared" ref="N32" si="25">D32+I32</f>
        <v>0</v>
      </c>
      <c r="O32" s="170">
        <f t="shared" ref="O32" si="26">E32+J32</f>
        <v>0</v>
      </c>
      <c r="P32" s="170">
        <f t="shared" ref="P32" si="27">F32+K32</f>
        <v>13436.8</v>
      </c>
      <c r="Q32" s="171">
        <f t="shared" ref="Q32" si="28">G32+L32</f>
        <v>0</v>
      </c>
      <c r="R32" s="3"/>
      <c r="S32" s="3"/>
      <c r="T32" s="3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spans="1:67" ht="18" customHeight="1">
      <c r="A33" s="208" t="s">
        <v>37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10"/>
      <c r="R33" s="3"/>
      <c r="S33" s="3"/>
      <c r="T33" s="3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spans="1:67" ht="18" customHeight="1" thickBot="1">
      <c r="A34" s="178"/>
      <c r="B34" s="179" t="s">
        <v>10</v>
      </c>
      <c r="C34" s="172">
        <f t="shared" ref="C34:Q34" si="29">SUM(C29:C32)</f>
        <v>19698.900000000001</v>
      </c>
      <c r="D34" s="172">
        <f t="shared" si="29"/>
        <v>5443.4</v>
      </c>
      <c r="E34" s="172">
        <f t="shared" si="29"/>
        <v>0</v>
      </c>
      <c r="F34" s="172">
        <f t="shared" si="29"/>
        <v>14255.5</v>
      </c>
      <c r="G34" s="172">
        <f t="shared" si="29"/>
        <v>0</v>
      </c>
      <c r="H34" s="172">
        <f t="shared" si="29"/>
        <v>19425</v>
      </c>
      <c r="I34" s="172">
        <f t="shared" si="29"/>
        <v>5367.7</v>
      </c>
      <c r="J34" s="172">
        <f t="shared" si="29"/>
        <v>0</v>
      </c>
      <c r="K34" s="172">
        <f t="shared" si="29"/>
        <v>14057.3</v>
      </c>
      <c r="L34" s="172">
        <f t="shared" si="29"/>
        <v>0</v>
      </c>
      <c r="M34" s="172">
        <f t="shared" si="29"/>
        <v>39123.899999999994</v>
      </c>
      <c r="N34" s="172">
        <f t="shared" si="29"/>
        <v>10811.099999999999</v>
      </c>
      <c r="O34" s="172">
        <f t="shared" si="29"/>
        <v>0</v>
      </c>
      <c r="P34" s="172">
        <f t="shared" si="29"/>
        <v>28312.799999999996</v>
      </c>
      <c r="Q34" s="173">
        <f t="shared" si="29"/>
        <v>0</v>
      </c>
      <c r="R34" s="3"/>
      <c r="S34" s="3"/>
      <c r="T34" s="3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spans="1:67" ht="18" customHeight="1" thickBot="1">
      <c r="A35" s="41"/>
      <c r="B35" s="42"/>
      <c r="C35" s="41"/>
      <c r="D35" s="41"/>
      <c r="E35" s="41"/>
      <c r="F35" s="41"/>
      <c r="G35" s="41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3"/>
      <c r="S35" s="3"/>
      <c r="T35" s="3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spans="1:67" ht="48" thickBot="1">
      <c r="A36" s="95"/>
      <c r="B36" s="96" t="s">
        <v>72</v>
      </c>
      <c r="C36" s="206" t="str">
        <f>C4</f>
        <v>1 полугодие 2023 года</v>
      </c>
      <c r="D36" s="206"/>
      <c r="E36" s="206"/>
      <c r="F36" s="206"/>
      <c r="G36" s="206"/>
      <c r="H36" s="206" t="str">
        <f>H4</f>
        <v>2 полугодие 2023 года</v>
      </c>
      <c r="I36" s="206"/>
      <c r="J36" s="206"/>
      <c r="K36" s="206"/>
      <c r="L36" s="206"/>
      <c r="M36" s="206" t="str">
        <f>M4</f>
        <v>2023 год</v>
      </c>
      <c r="N36" s="206"/>
      <c r="O36" s="206"/>
      <c r="P36" s="206"/>
      <c r="Q36" s="207"/>
      <c r="R36" s="3"/>
      <c r="S36" s="3"/>
      <c r="T36" s="3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spans="1:67" ht="32.25" thickBot="1">
      <c r="A37" s="97" t="s">
        <v>20</v>
      </c>
      <c r="B37" s="98" t="s">
        <v>41</v>
      </c>
      <c r="C37" s="99" t="s">
        <v>2</v>
      </c>
      <c r="D37" s="99" t="s">
        <v>11</v>
      </c>
      <c r="E37" s="99" t="s">
        <v>12</v>
      </c>
      <c r="F37" s="99" t="s">
        <v>13</v>
      </c>
      <c r="G37" s="99" t="s">
        <v>14</v>
      </c>
      <c r="H37" s="99" t="s">
        <v>2</v>
      </c>
      <c r="I37" s="99" t="s">
        <v>11</v>
      </c>
      <c r="J37" s="99" t="s">
        <v>12</v>
      </c>
      <c r="K37" s="99" t="s">
        <v>13</v>
      </c>
      <c r="L37" s="99" t="s">
        <v>14</v>
      </c>
      <c r="M37" s="99" t="s">
        <v>2</v>
      </c>
      <c r="N37" s="99" t="s">
        <v>11</v>
      </c>
      <c r="O37" s="99" t="s">
        <v>12</v>
      </c>
      <c r="P37" s="99" t="s">
        <v>13</v>
      </c>
      <c r="Q37" s="100" t="s">
        <v>14</v>
      </c>
      <c r="R37" s="3"/>
      <c r="S37" s="3"/>
      <c r="T37" s="3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spans="1:67" ht="18" customHeight="1">
      <c r="A38" s="174"/>
      <c r="B38" s="175"/>
      <c r="C38" s="164">
        <f>SUM(D38:G38)</f>
        <v>0</v>
      </c>
      <c r="D38" s="165"/>
      <c r="E38" s="165"/>
      <c r="F38" s="165"/>
      <c r="G38" s="165"/>
      <c r="H38" s="164">
        <f>SUM(I38:L38)</f>
        <v>0</v>
      </c>
      <c r="I38" s="165"/>
      <c r="J38" s="165"/>
      <c r="K38" s="165"/>
      <c r="L38" s="165"/>
      <c r="M38" s="164">
        <f>SUM(N38:Q38)</f>
        <v>0</v>
      </c>
      <c r="N38" s="166">
        <f>D38+I38</f>
        <v>0</v>
      </c>
      <c r="O38" s="166">
        <f t="shared" ref="O38:O40" si="30">E38+J38</f>
        <v>0</v>
      </c>
      <c r="P38" s="166">
        <f t="shared" ref="P38:P40" si="31">F38+K38</f>
        <v>0</v>
      </c>
      <c r="Q38" s="167">
        <f t="shared" ref="Q38:Q40" si="32">G38+L38</f>
        <v>0</v>
      </c>
      <c r="R38" s="3"/>
      <c r="S38" s="3"/>
      <c r="T38" s="3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67" ht="18" customHeight="1">
      <c r="A39" s="176"/>
      <c r="B39" s="177"/>
      <c r="C39" s="168">
        <f>SUM(D39:G39)</f>
        <v>0</v>
      </c>
      <c r="D39" s="169"/>
      <c r="E39" s="169"/>
      <c r="F39" s="169"/>
      <c r="G39" s="169"/>
      <c r="H39" s="168">
        <f>SUM(I39:L39)</f>
        <v>0</v>
      </c>
      <c r="I39" s="169"/>
      <c r="J39" s="169"/>
      <c r="K39" s="169"/>
      <c r="L39" s="169"/>
      <c r="M39" s="168">
        <f>SUM(N39:Q39)</f>
        <v>0</v>
      </c>
      <c r="N39" s="170">
        <f>D39+I39</f>
        <v>0</v>
      </c>
      <c r="O39" s="170">
        <f t="shared" ref="O39" si="33">E39+J39</f>
        <v>0</v>
      </c>
      <c r="P39" s="170">
        <f t="shared" ref="P39" si="34">F39+K39</f>
        <v>0</v>
      </c>
      <c r="Q39" s="171">
        <f t="shared" ref="Q39" si="35">G39+L39</f>
        <v>0</v>
      </c>
      <c r="R39" s="3"/>
      <c r="S39" s="3"/>
      <c r="T39" s="3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67" ht="18" customHeight="1">
      <c r="A40" s="176"/>
      <c r="B40" s="177"/>
      <c r="C40" s="168">
        <f>SUM(D40:G40)</f>
        <v>0</v>
      </c>
      <c r="D40" s="169"/>
      <c r="E40" s="169"/>
      <c r="F40" s="169"/>
      <c r="G40" s="169"/>
      <c r="H40" s="168">
        <f>SUM(I40:L40)</f>
        <v>0</v>
      </c>
      <c r="I40" s="169"/>
      <c r="J40" s="169"/>
      <c r="K40" s="169"/>
      <c r="L40" s="169"/>
      <c r="M40" s="168">
        <f>SUM(N40:Q40)</f>
        <v>0</v>
      </c>
      <c r="N40" s="170">
        <f>D40+I40</f>
        <v>0</v>
      </c>
      <c r="O40" s="170">
        <f t="shared" si="30"/>
        <v>0</v>
      </c>
      <c r="P40" s="170">
        <f t="shared" si="31"/>
        <v>0</v>
      </c>
      <c r="Q40" s="171">
        <f t="shared" si="32"/>
        <v>0</v>
      </c>
      <c r="R40" s="3"/>
      <c r="S40" s="3"/>
      <c r="T40" s="3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spans="1:67" ht="18" customHeight="1">
      <c r="A41" s="208" t="s">
        <v>37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10"/>
      <c r="R41" s="3"/>
      <c r="S41" s="3"/>
      <c r="T41" s="3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spans="1:67" ht="18" customHeight="1" thickBot="1">
      <c r="A42" s="178"/>
      <c r="B42" s="179" t="s">
        <v>10</v>
      </c>
      <c r="C42" s="172">
        <f t="shared" ref="C42:Q42" si="36">SUM(C38:C40)</f>
        <v>0</v>
      </c>
      <c r="D42" s="172">
        <f t="shared" si="36"/>
        <v>0</v>
      </c>
      <c r="E42" s="172">
        <f t="shared" si="36"/>
        <v>0</v>
      </c>
      <c r="F42" s="172">
        <f t="shared" si="36"/>
        <v>0</v>
      </c>
      <c r="G42" s="172">
        <f t="shared" si="36"/>
        <v>0</v>
      </c>
      <c r="H42" s="172">
        <f t="shared" si="36"/>
        <v>0</v>
      </c>
      <c r="I42" s="172">
        <f t="shared" si="36"/>
        <v>0</v>
      </c>
      <c r="J42" s="172">
        <f t="shared" si="36"/>
        <v>0</v>
      </c>
      <c r="K42" s="172">
        <f t="shared" si="36"/>
        <v>0</v>
      </c>
      <c r="L42" s="172">
        <f t="shared" si="36"/>
        <v>0</v>
      </c>
      <c r="M42" s="172">
        <f t="shared" si="36"/>
        <v>0</v>
      </c>
      <c r="N42" s="172">
        <f t="shared" si="36"/>
        <v>0</v>
      </c>
      <c r="O42" s="172">
        <f t="shared" si="36"/>
        <v>0</v>
      </c>
      <c r="P42" s="172">
        <f t="shared" si="36"/>
        <v>0</v>
      </c>
      <c r="Q42" s="173">
        <f t="shared" si="36"/>
        <v>0</v>
      </c>
      <c r="R42" s="3"/>
      <c r="S42" s="3"/>
      <c r="T42" s="3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spans="1:67" ht="18" customHeight="1" thickBot="1">
      <c r="A43" s="41"/>
      <c r="B43" s="42"/>
      <c r="C43" s="41"/>
      <c r="D43" s="41"/>
      <c r="E43" s="41"/>
      <c r="F43" s="41"/>
      <c r="G43" s="41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3"/>
      <c r="S43" s="3"/>
      <c r="T43" s="3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spans="1:67" ht="53.25" customHeight="1" thickBot="1">
      <c r="A44" s="107"/>
      <c r="B44" s="96" t="s">
        <v>77</v>
      </c>
      <c r="C44" s="206" t="str">
        <f>C4</f>
        <v>1 полугодие 2023 года</v>
      </c>
      <c r="D44" s="206"/>
      <c r="E44" s="206"/>
      <c r="F44" s="206"/>
      <c r="G44" s="206"/>
      <c r="H44" s="206" t="str">
        <f>H4</f>
        <v>2 полугодие 2023 года</v>
      </c>
      <c r="I44" s="206"/>
      <c r="J44" s="206"/>
      <c r="K44" s="206"/>
      <c r="L44" s="206"/>
      <c r="M44" s="206" t="str">
        <f>M4</f>
        <v>2023 год</v>
      </c>
      <c r="N44" s="206"/>
      <c r="O44" s="206"/>
      <c r="P44" s="206"/>
      <c r="Q44" s="207"/>
      <c r="R44" s="3"/>
      <c r="S44" s="194"/>
      <c r="T44" s="194"/>
      <c r="U44" s="195"/>
      <c r="V44" s="195"/>
      <c r="W44" s="195"/>
      <c r="X44" s="195"/>
      <c r="Y44" s="195"/>
      <c r="Z44" s="19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spans="1:67" ht="32.25" thickBot="1">
      <c r="A45" s="97" t="s">
        <v>20</v>
      </c>
      <c r="B45" s="98" t="s">
        <v>42</v>
      </c>
      <c r="C45" s="99" t="s">
        <v>2</v>
      </c>
      <c r="D45" s="99" t="s">
        <v>11</v>
      </c>
      <c r="E45" s="99" t="s">
        <v>12</v>
      </c>
      <c r="F45" s="99" t="s">
        <v>13</v>
      </c>
      <c r="G45" s="99" t="s">
        <v>14</v>
      </c>
      <c r="H45" s="99" t="s">
        <v>2</v>
      </c>
      <c r="I45" s="99" t="s">
        <v>11</v>
      </c>
      <c r="J45" s="99" t="s">
        <v>12</v>
      </c>
      <c r="K45" s="99" t="s">
        <v>13</v>
      </c>
      <c r="L45" s="99" t="s">
        <v>14</v>
      </c>
      <c r="M45" s="99" t="s">
        <v>2</v>
      </c>
      <c r="N45" s="99" t="s">
        <v>11</v>
      </c>
      <c r="O45" s="99" t="s">
        <v>12</v>
      </c>
      <c r="P45" s="99" t="s">
        <v>13</v>
      </c>
      <c r="Q45" s="100" t="s">
        <v>14</v>
      </c>
      <c r="R45" s="3"/>
      <c r="S45" s="194"/>
      <c r="T45" s="194"/>
      <c r="U45" s="195"/>
      <c r="V45" s="195"/>
      <c r="W45" s="195"/>
      <c r="X45" s="195"/>
      <c r="Y45" s="195"/>
      <c r="Z45" s="19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spans="1:67" ht="32.25">
      <c r="A46" s="108" t="s">
        <v>3</v>
      </c>
      <c r="B46" s="111" t="s">
        <v>90</v>
      </c>
      <c r="C46" s="164">
        <f>SUM(D46:G46)</f>
        <v>59115.3</v>
      </c>
      <c r="D46" s="164">
        <f>D47+D48</f>
        <v>0</v>
      </c>
      <c r="E46" s="164">
        <f>E47+E48</f>
        <v>0</v>
      </c>
      <c r="F46" s="164">
        <f>F47+F48</f>
        <v>28699.9</v>
      </c>
      <c r="G46" s="164">
        <f>G47+G48</f>
        <v>30415.4</v>
      </c>
      <c r="H46" s="164">
        <f>SUM(I46:L46)</f>
        <v>58287.700000000004</v>
      </c>
      <c r="I46" s="164">
        <f>I47+I48</f>
        <v>0</v>
      </c>
      <c r="J46" s="164">
        <f>J47+J48</f>
        <v>0</v>
      </c>
      <c r="K46" s="164">
        <f>K47+K48</f>
        <v>28330.9</v>
      </c>
      <c r="L46" s="164">
        <f>L47+L48</f>
        <v>29956.800000000003</v>
      </c>
      <c r="M46" s="164">
        <f>SUM(N46:Q46)</f>
        <v>117403</v>
      </c>
      <c r="N46" s="164">
        <f>N47+N48</f>
        <v>0</v>
      </c>
      <c r="O46" s="164">
        <f>O47+O48</f>
        <v>0</v>
      </c>
      <c r="P46" s="164">
        <f>P47+P48</f>
        <v>57030.799999999996</v>
      </c>
      <c r="Q46" s="180">
        <f>Q47+Q48</f>
        <v>60372.200000000004</v>
      </c>
      <c r="R46" s="3"/>
      <c r="S46" s="200"/>
      <c r="T46" s="200"/>
      <c r="U46" s="201"/>
      <c r="V46" s="201"/>
      <c r="W46" s="201"/>
      <c r="X46" s="201"/>
      <c r="Y46" s="201"/>
      <c r="Z46" s="19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spans="1:67" ht="18" customHeight="1">
      <c r="A47" s="109" t="s">
        <v>15</v>
      </c>
      <c r="B47" s="110" t="s">
        <v>45</v>
      </c>
      <c r="C47" s="168">
        <f>SUM(D47:G47)</f>
        <v>37065.699999999997</v>
      </c>
      <c r="D47" s="181"/>
      <c r="E47" s="182"/>
      <c r="F47" s="169">
        <v>27991.200000000001</v>
      </c>
      <c r="G47" s="169">
        <v>9074.5</v>
      </c>
      <c r="H47" s="168">
        <f t="shared" ref="H47:H66" si="37">SUM(I47:L47)</f>
        <v>36544.6</v>
      </c>
      <c r="I47" s="181"/>
      <c r="J47" s="182"/>
      <c r="K47" s="169">
        <v>27632</v>
      </c>
      <c r="L47" s="169">
        <v>8912.6</v>
      </c>
      <c r="M47" s="168">
        <f t="shared" ref="M47:M66" si="38">SUM(N47:Q47)</f>
        <v>73610.299999999988</v>
      </c>
      <c r="N47" s="183">
        <f>D47+I47</f>
        <v>0</v>
      </c>
      <c r="O47" s="183">
        <f>E47+J47</f>
        <v>0</v>
      </c>
      <c r="P47" s="183">
        <f>K47+F47</f>
        <v>55623.199999999997</v>
      </c>
      <c r="Q47" s="184">
        <f>L47+G47</f>
        <v>17987.099999999999</v>
      </c>
      <c r="R47" s="3"/>
      <c r="S47" s="200"/>
      <c r="T47" s="200"/>
      <c r="U47" s="201"/>
      <c r="V47" s="201"/>
      <c r="W47" s="201"/>
      <c r="X47" s="201"/>
      <c r="Y47" s="201"/>
      <c r="Z47" s="19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spans="1:67" ht="18" customHeight="1">
      <c r="A48" s="109" t="s">
        <v>16</v>
      </c>
      <c r="B48" s="110" t="s">
        <v>46</v>
      </c>
      <c r="C48" s="168">
        <f t="shared" ref="C48:C49" si="39">SUM(D48:G48)</f>
        <v>22049.600000000002</v>
      </c>
      <c r="D48" s="182"/>
      <c r="E48" s="182"/>
      <c r="F48" s="169">
        <v>708.7</v>
      </c>
      <c r="G48" s="169">
        <v>21340.9</v>
      </c>
      <c r="H48" s="168">
        <f t="shared" si="37"/>
        <v>21743.100000000002</v>
      </c>
      <c r="I48" s="182"/>
      <c r="J48" s="182"/>
      <c r="K48" s="169">
        <v>698.9</v>
      </c>
      <c r="L48" s="169">
        <v>21044.2</v>
      </c>
      <c r="M48" s="168">
        <f t="shared" si="38"/>
        <v>43792.700000000004</v>
      </c>
      <c r="N48" s="183">
        <f>D48+I48</f>
        <v>0</v>
      </c>
      <c r="O48" s="183">
        <f>E48+J48</f>
        <v>0</v>
      </c>
      <c r="P48" s="183">
        <f>K48+F48</f>
        <v>1407.6</v>
      </c>
      <c r="Q48" s="184">
        <f>L48+G48</f>
        <v>42385.100000000006</v>
      </c>
      <c r="R48" s="3"/>
      <c r="S48" s="200"/>
      <c r="T48" s="200"/>
      <c r="U48" s="201"/>
      <c r="V48" s="201"/>
      <c r="W48" s="201"/>
      <c r="X48" s="201"/>
      <c r="Y48" s="201"/>
      <c r="Z48" s="19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spans="1:67" ht="32.25">
      <c r="A49" s="109" t="s">
        <v>4</v>
      </c>
      <c r="B49" s="111" t="s">
        <v>91</v>
      </c>
      <c r="C49" s="168">
        <f t="shared" si="39"/>
        <v>789.4</v>
      </c>
      <c r="D49" s="168">
        <f>D50+D51</f>
        <v>0</v>
      </c>
      <c r="E49" s="168">
        <f>E50+E51</f>
        <v>0</v>
      </c>
      <c r="F49" s="168">
        <f>F50+F51</f>
        <v>707.5</v>
      </c>
      <c r="G49" s="168">
        <f>G50+G51</f>
        <v>81.900000000000006</v>
      </c>
      <c r="H49" s="168">
        <f t="shared" si="37"/>
        <v>778.5</v>
      </c>
      <c r="I49" s="168">
        <f>I50+I51</f>
        <v>0</v>
      </c>
      <c r="J49" s="168">
        <f>J50+J51</f>
        <v>0</v>
      </c>
      <c r="K49" s="168">
        <f>K50+K51</f>
        <v>699.3</v>
      </c>
      <c r="L49" s="168">
        <f>L50+L51</f>
        <v>79.2</v>
      </c>
      <c r="M49" s="168">
        <f t="shared" si="38"/>
        <v>1567.9</v>
      </c>
      <c r="N49" s="168">
        <f>N50+N51</f>
        <v>0</v>
      </c>
      <c r="O49" s="168">
        <f>O50+O51</f>
        <v>0</v>
      </c>
      <c r="P49" s="168">
        <f>P50+P51</f>
        <v>1406.8</v>
      </c>
      <c r="Q49" s="185">
        <f>Q50+Q51</f>
        <v>161.10000000000002</v>
      </c>
      <c r="R49" s="3"/>
      <c r="S49" s="200"/>
      <c r="T49" s="200"/>
      <c r="U49" s="201"/>
      <c r="V49" s="201"/>
      <c r="W49" s="201"/>
      <c r="X49" s="201"/>
      <c r="Y49" s="201"/>
      <c r="Z49" s="19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spans="1:67" ht="18" customHeight="1">
      <c r="A50" s="109" t="s">
        <v>1</v>
      </c>
      <c r="B50" s="110" t="s">
        <v>45</v>
      </c>
      <c r="C50" s="168">
        <f>SUM(D50:G50)</f>
        <v>789.4</v>
      </c>
      <c r="D50" s="169"/>
      <c r="E50" s="169"/>
      <c r="F50" s="169">
        <v>707.5</v>
      </c>
      <c r="G50" s="169">
        <v>81.900000000000006</v>
      </c>
      <c r="H50" s="168">
        <f t="shared" si="37"/>
        <v>778.5</v>
      </c>
      <c r="I50" s="169"/>
      <c r="J50" s="169"/>
      <c r="K50" s="169">
        <v>699.3</v>
      </c>
      <c r="L50" s="169">
        <v>79.2</v>
      </c>
      <c r="M50" s="168">
        <f t="shared" si="38"/>
        <v>1567.9</v>
      </c>
      <c r="N50" s="183">
        <f>D50+I50</f>
        <v>0</v>
      </c>
      <c r="O50" s="183">
        <f>E50+J50</f>
        <v>0</v>
      </c>
      <c r="P50" s="183">
        <f>K50+F50</f>
        <v>1406.8</v>
      </c>
      <c r="Q50" s="184">
        <f>L50+G50</f>
        <v>161.10000000000002</v>
      </c>
      <c r="R50" s="3"/>
      <c r="S50" s="200"/>
      <c r="T50" s="200"/>
      <c r="U50" s="201"/>
      <c r="V50" s="201"/>
      <c r="W50" s="201"/>
      <c r="X50" s="201"/>
      <c r="Y50" s="201"/>
      <c r="Z50" s="19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spans="1:67" ht="18" customHeight="1">
      <c r="A51" s="109" t="s">
        <v>27</v>
      </c>
      <c r="B51" s="110" t="s">
        <v>46</v>
      </c>
      <c r="C51" s="168">
        <f t="shared" ref="C51:C66" si="40">SUM(D51:G51)</f>
        <v>0</v>
      </c>
      <c r="D51" s="169"/>
      <c r="E51" s="169"/>
      <c r="F51" s="169"/>
      <c r="G51" s="169"/>
      <c r="H51" s="168">
        <f t="shared" si="37"/>
        <v>0</v>
      </c>
      <c r="I51" s="169"/>
      <c r="J51" s="169"/>
      <c r="K51" s="169"/>
      <c r="L51" s="169"/>
      <c r="M51" s="168">
        <f t="shared" si="38"/>
        <v>0</v>
      </c>
      <c r="N51" s="183">
        <f>D51+I51</f>
        <v>0</v>
      </c>
      <c r="O51" s="183">
        <f>E51+J51</f>
        <v>0</v>
      </c>
      <c r="P51" s="183">
        <f>K51+F51</f>
        <v>0</v>
      </c>
      <c r="Q51" s="184">
        <f>L51+G51</f>
        <v>0</v>
      </c>
      <c r="R51" s="3"/>
      <c r="S51" s="194"/>
      <c r="T51" s="194"/>
      <c r="U51" s="195"/>
      <c r="V51" s="195"/>
      <c r="W51" s="195"/>
      <c r="X51" s="195"/>
      <c r="Y51" s="195"/>
      <c r="Z51" s="19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spans="1:67" ht="18" customHeight="1">
      <c r="A52" s="109" t="s">
        <v>5</v>
      </c>
      <c r="B52" s="111" t="s">
        <v>69</v>
      </c>
      <c r="C52" s="168">
        <f t="shared" si="40"/>
        <v>0</v>
      </c>
      <c r="D52" s="168">
        <f>D53+D54</f>
        <v>0</v>
      </c>
      <c r="E52" s="168">
        <f>E53+E54</f>
        <v>0</v>
      </c>
      <c r="F52" s="168">
        <f>F53+F54</f>
        <v>0</v>
      </c>
      <c r="G52" s="168">
        <f>G53+G54</f>
        <v>0</v>
      </c>
      <c r="H52" s="168">
        <f t="shared" si="37"/>
        <v>0</v>
      </c>
      <c r="I52" s="168">
        <f>I53+I54</f>
        <v>0</v>
      </c>
      <c r="J52" s="168">
        <f>J53+J54</f>
        <v>0</v>
      </c>
      <c r="K52" s="168">
        <f>K53+K54</f>
        <v>0</v>
      </c>
      <c r="L52" s="168">
        <f>L53+L54</f>
        <v>0</v>
      </c>
      <c r="M52" s="168">
        <f t="shared" si="38"/>
        <v>0</v>
      </c>
      <c r="N52" s="168">
        <f>N53+N54</f>
        <v>0</v>
      </c>
      <c r="O52" s="168">
        <f>O53+O54</f>
        <v>0</v>
      </c>
      <c r="P52" s="168">
        <f>P53+P54</f>
        <v>0</v>
      </c>
      <c r="Q52" s="185">
        <f>Q53+Q54</f>
        <v>0</v>
      </c>
      <c r="R52" s="3"/>
      <c r="S52" s="194"/>
      <c r="T52" s="194"/>
      <c r="U52" s="195"/>
      <c r="V52" s="195"/>
      <c r="W52" s="195"/>
      <c r="X52" s="195"/>
      <c r="Y52" s="195"/>
      <c r="Z52" s="19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spans="1:67" ht="18" customHeight="1">
      <c r="A53" s="109" t="s">
        <v>26</v>
      </c>
      <c r="B53" s="110" t="s">
        <v>45</v>
      </c>
      <c r="C53" s="168">
        <f t="shared" si="40"/>
        <v>0</v>
      </c>
      <c r="D53" s="169"/>
      <c r="E53" s="169"/>
      <c r="F53" s="169"/>
      <c r="G53" s="169"/>
      <c r="H53" s="168">
        <f t="shared" si="37"/>
        <v>0</v>
      </c>
      <c r="I53" s="169"/>
      <c r="J53" s="169"/>
      <c r="K53" s="169"/>
      <c r="L53" s="169"/>
      <c r="M53" s="168">
        <f t="shared" si="38"/>
        <v>0</v>
      </c>
      <c r="N53" s="183">
        <f>D53+I53</f>
        <v>0</v>
      </c>
      <c r="O53" s="183">
        <f>E53+J53</f>
        <v>0</v>
      </c>
      <c r="P53" s="183">
        <f>K53+F53</f>
        <v>0</v>
      </c>
      <c r="Q53" s="184">
        <f>L53+G53</f>
        <v>0</v>
      </c>
      <c r="R53" s="3"/>
      <c r="S53" s="194"/>
      <c r="T53" s="194"/>
      <c r="U53" s="195"/>
      <c r="V53" s="195"/>
      <c r="W53" s="195"/>
      <c r="X53" s="195"/>
      <c r="Y53" s="195"/>
      <c r="Z53" s="19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1:67" ht="18" customHeight="1">
      <c r="A54" s="109" t="s">
        <v>0</v>
      </c>
      <c r="B54" s="110" t="s">
        <v>46</v>
      </c>
      <c r="C54" s="168">
        <f t="shared" si="40"/>
        <v>0</v>
      </c>
      <c r="D54" s="169"/>
      <c r="E54" s="169"/>
      <c r="F54" s="169"/>
      <c r="G54" s="169"/>
      <c r="H54" s="168">
        <f t="shared" si="37"/>
        <v>0</v>
      </c>
      <c r="I54" s="169"/>
      <c r="J54" s="169"/>
      <c r="K54" s="169"/>
      <c r="L54" s="169"/>
      <c r="M54" s="168">
        <f t="shared" si="38"/>
        <v>0</v>
      </c>
      <c r="N54" s="183">
        <f>D54+I54</f>
        <v>0</v>
      </c>
      <c r="O54" s="183">
        <f>E54+J54</f>
        <v>0</v>
      </c>
      <c r="P54" s="183">
        <f>K54+F54</f>
        <v>0</v>
      </c>
      <c r="Q54" s="184">
        <f>L54+G54</f>
        <v>0</v>
      </c>
      <c r="R54" s="3"/>
      <c r="S54" s="194"/>
      <c r="T54" s="194"/>
      <c r="U54" s="195"/>
      <c r="V54" s="195"/>
      <c r="W54" s="195"/>
      <c r="X54" s="195"/>
      <c r="Y54" s="195"/>
      <c r="Z54" s="19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spans="1:67" ht="18" customHeight="1">
      <c r="A55" s="109" t="s">
        <v>6</v>
      </c>
      <c r="B55" s="111" t="s">
        <v>69</v>
      </c>
      <c r="C55" s="168">
        <f t="shared" si="40"/>
        <v>0</v>
      </c>
      <c r="D55" s="168">
        <f>D56+D57</f>
        <v>0</v>
      </c>
      <c r="E55" s="168">
        <f>E56+E57</f>
        <v>0</v>
      </c>
      <c r="F55" s="168">
        <f>F56+F57</f>
        <v>0</v>
      </c>
      <c r="G55" s="168">
        <f>G56+G57</f>
        <v>0</v>
      </c>
      <c r="H55" s="168">
        <f t="shared" si="37"/>
        <v>0</v>
      </c>
      <c r="I55" s="168">
        <f>I56+I57</f>
        <v>0</v>
      </c>
      <c r="J55" s="168">
        <f>J56+J57</f>
        <v>0</v>
      </c>
      <c r="K55" s="168">
        <f>K56+K57</f>
        <v>0</v>
      </c>
      <c r="L55" s="168">
        <f>L56+L57</f>
        <v>0</v>
      </c>
      <c r="M55" s="168">
        <f t="shared" si="38"/>
        <v>0</v>
      </c>
      <c r="N55" s="168">
        <f>N56+N57</f>
        <v>0</v>
      </c>
      <c r="O55" s="168">
        <f>O56+O57</f>
        <v>0</v>
      </c>
      <c r="P55" s="168">
        <f>P56+P57</f>
        <v>0</v>
      </c>
      <c r="Q55" s="185">
        <f>Q56+Q57</f>
        <v>0</v>
      </c>
      <c r="R55" s="3"/>
      <c r="S55" s="3"/>
      <c r="T55" s="3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1:67" ht="18" customHeight="1">
      <c r="A56" s="109" t="s">
        <v>32</v>
      </c>
      <c r="B56" s="110" t="s">
        <v>45</v>
      </c>
      <c r="C56" s="168">
        <f t="shared" si="40"/>
        <v>0</v>
      </c>
      <c r="D56" s="169"/>
      <c r="E56" s="169"/>
      <c r="F56" s="169"/>
      <c r="G56" s="169"/>
      <c r="H56" s="168">
        <f t="shared" si="37"/>
        <v>0</v>
      </c>
      <c r="I56" s="169"/>
      <c r="J56" s="169"/>
      <c r="K56" s="169"/>
      <c r="L56" s="169"/>
      <c r="M56" s="168">
        <f t="shared" si="38"/>
        <v>0</v>
      </c>
      <c r="N56" s="183">
        <f>D56+I56</f>
        <v>0</v>
      </c>
      <c r="O56" s="183">
        <f>E56+J56</f>
        <v>0</v>
      </c>
      <c r="P56" s="183">
        <f>K56+F56</f>
        <v>0</v>
      </c>
      <c r="Q56" s="184">
        <f>L56+G56</f>
        <v>0</v>
      </c>
      <c r="R56" s="3"/>
      <c r="S56" s="3"/>
      <c r="T56" s="3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1:67" ht="18" customHeight="1">
      <c r="A57" s="109" t="s">
        <v>33</v>
      </c>
      <c r="B57" s="110" t="s">
        <v>46</v>
      </c>
      <c r="C57" s="168">
        <f t="shared" si="40"/>
        <v>0</v>
      </c>
      <c r="D57" s="169"/>
      <c r="E57" s="169"/>
      <c r="F57" s="169"/>
      <c r="G57" s="169"/>
      <c r="H57" s="168">
        <f t="shared" si="37"/>
        <v>0</v>
      </c>
      <c r="I57" s="169"/>
      <c r="J57" s="169"/>
      <c r="K57" s="169"/>
      <c r="L57" s="169"/>
      <c r="M57" s="168">
        <f t="shared" si="38"/>
        <v>0</v>
      </c>
      <c r="N57" s="183">
        <f>D57+I57</f>
        <v>0</v>
      </c>
      <c r="O57" s="183">
        <f>E57+J57</f>
        <v>0</v>
      </c>
      <c r="P57" s="183">
        <f>K57+F57</f>
        <v>0</v>
      </c>
      <c r="Q57" s="184">
        <f>L57+G57</f>
        <v>0</v>
      </c>
      <c r="R57" s="3"/>
      <c r="S57" s="3"/>
      <c r="T57" s="3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1:67" ht="18" customHeight="1">
      <c r="A58" s="109" t="s">
        <v>7</v>
      </c>
      <c r="B58" s="111" t="s">
        <v>69</v>
      </c>
      <c r="C58" s="168">
        <f t="shared" si="40"/>
        <v>0</v>
      </c>
      <c r="D58" s="168">
        <f>D59+D60</f>
        <v>0</v>
      </c>
      <c r="E58" s="168">
        <f>E59+E60</f>
        <v>0</v>
      </c>
      <c r="F58" s="168">
        <f>F59+F60</f>
        <v>0</v>
      </c>
      <c r="G58" s="168">
        <f>G59+G60</f>
        <v>0</v>
      </c>
      <c r="H58" s="168">
        <f t="shared" si="37"/>
        <v>0</v>
      </c>
      <c r="I58" s="168">
        <f>I59+I60</f>
        <v>0</v>
      </c>
      <c r="J58" s="168">
        <f>J59+J60</f>
        <v>0</v>
      </c>
      <c r="K58" s="168">
        <f>K59+K60</f>
        <v>0</v>
      </c>
      <c r="L58" s="168">
        <f>L59+L60</f>
        <v>0</v>
      </c>
      <c r="M58" s="168">
        <f t="shared" si="38"/>
        <v>0</v>
      </c>
      <c r="N58" s="168">
        <f>N59+N60</f>
        <v>0</v>
      </c>
      <c r="O58" s="168">
        <f>O59+O60</f>
        <v>0</v>
      </c>
      <c r="P58" s="168">
        <f>P59+P60</f>
        <v>0</v>
      </c>
      <c r="Q58" s="185">
        <f>Q59+Q60</f>
        <v>0</v>
      </c>
      <c r="R58" s="3"/>
      <c r="S58" s="3"/>
      <c r="T58" s="3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1:67" ht="18" customHeight="1">
      <c r="A59" s="109" t="s">
        <v>47</v>
      </c>
      <c r="B59" s="110" t="s">
        <v>45</v>
      </c>
      <c r="C59" s="168">
        <f t="shared" si="40"/>
        <v>0</v>
      </c>
      <c r="D59" s="169"/>
      <c r="E59" s="169"/>
      <c r="F59" s="169"/>
      <c r="G59" s="169"/>
      <c r="H59" s="168">
        <f t="shared" si="37"/>
        <v>0</v>
      </c>
      <c r="I59" s="169"/>
      <c r="J59" s="169"/>
      <c r="K59" s="169"/>
      <c r="L59" s="169"/>
      <c r="M59" s="168">
        <f t="shared" si="38"/>
        <v>0</v>
      </c>
      <c r="N59" s="183">
        <f>D59+I59</f>
        <v>0</v>
      </c>
      <c r="O59" s="183">
        <f>E59+J59</f>
        <v>0</v>
      </c>
      <c r="P59" s="183">
        <f>K59+F59</f>
        <v>0</v>
      </c>
      <c r="Q59" s="184">
        <f>L59+G59</f>
        <v>0</v>
      </c>
      <c r="R59" s="3"/>
      <c r="S59" s="3"/>
      <c r="T59" s="3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1:67" ht="18" customHeight="1">
      <c r="A60" s="109" t="s">
        <v>48</v>
      </c>
      <c r="B60" s="110" t="s">
        <v>46</v>
      </c>
      <c r="C60" s="168">
        <f t="shared" si="40"/>
        <v>0</v>
      </c>
      <c r="D60" s="169"/>
      <c r="E60" s="169"/>
      <c r="F60" s="169"/>
      <c r="G60" s="169"/>
      <c r="H60" s="168">
        <f t="shared" si="37"/>
        <v>0</v>
      </c>
      <c r="I60" s="169"/>
      <c r="J60" s="169"/>
      <c r="K60" s="169"/>
      <c r="L60" s="169"/>
      <c r="M60" s="168">
        <f t="shared" si="38"/>
        <v>0</v>
      </c>
      <c r="N60" s="183">
        <f>D60+I60</f>
        <v>0</v>
      </c>
      <c r="O60" s="183">
        <f>E60+J60</f>
        <v>0</v>
      </c>
      <c r="P60" s="183">
        <f>K60+F60</f>
        <v>0</v>
      </c>
      <c r="Q60" s="184">
        <f>L60+G60</f>
        <v>0</v>
      </c>
      <c r="R60" s="3"/>
      <c r="S60" s="3"/>
      <c r="T60" s="3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67" ht="18" customHeight="1">
      <c r="A61" s="109" t="s">
        <v>8</v>
      </c>
      <c r="B61" s="111" t="s">
        <v>69</v>
      </c>
      <c r="C61" s="168">
        <f t="shared" si="40"/>
        <v>0</v>
      </c>
      <c r="D61" s="168">
        <f>D62+D63</f>
        <v>0</v>
      </c>
      <c r="E61" s="168">
        <f>E62+E63</f>
        <v>0</v>
      </c>
      <c r="F61" s="168">
        <f>F62+F63</f>
        <v>0</v>
      </c>
      <c r="G61" s="168">
        <f>G62+G63</f>
        <v>0</v>
      </c>
      <c r="H61" s="168">
        <f t="shared" si="37"/>
        <v>0</v>
      </c>
      <c r="I61" s="168">
        <f>I62+I63</f>
        <v>0</v>
      </c>
      <c r="J61" s="168">
        <f>J62+J63</f>
        <v>0</v>
      </c>
      <c r="K61" s="168">
        <f>K62+K63</f>
        <v>0</v>
      </c>
      <c r="L61" s="168">
        <f>L62+L63</f>
        <v>0</v>
      </c>
      <c r="M61" s="168">
        <f t="shared" si="38"/>
        <v>0</v>
      </c>
      <c r="N61" s="168">
        <f>N62+N63</f>
        <v>0</v>
      </c>
      <c r="O61" s="168">
        <f>O62+O63</f>
        <v>0</v>
      </c>
      <c r="P61" s="168">
        <f>P62+P63</f>
        <v>0</v>
      </c>
      <c r="Q61" s="185">
        <f>Q62+Q63</f>
        <v>0</v>
      </c>
      <c r="R61" s="3"/>
      <c r="S61" s="3"/>
      <c r="T61" s="3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ht="18" customHeight="1">
      <c r="A62" s="109" t="s">
        <v>65</v>
      </c>
      <c r="B62" s="110" t="s">
        <v>45</v>
      </c>
      <c r="C62" s="168">
        <f t="shared" si="40"/>
        <v>0</v>
      </c>
      <c r="D62" s="169"/>
      <c r="E62" s="169"/>
      <c r="F62" s="169"/>
      <c r="G62" s="169"/>
      <c r="H62" s="168">
        <f t="shared" si="37"/>
        <v>0</v>
      </c>
      <c r="I62" s="169"/>
      <c r="J62" s="169"/>
      <c r="K62" s="169"/>
      <c r="L62" s="169"/>
      <c r="M62" s="168">
        <f t="shared" si="38"/>
        <v>0</v>
      </c>
      <c r="N62" s="183">
        <f>D62+I62</f>
        <v>0</v>
      </c>
      <c r="O62" s="183">
        <f>E62+J62</f>
        <v>0</v>
      </c>
      <c r="P62" s="183">
        <f>K62+F62</f>
        <v>0</v>
      </c>
      <c r="Q62" s="184">
        <f>L62+G62</f>
        <v>0</v>
      </c>
      <c r="R62" s="3"/>
      <c r="S62" s="3"/>
      <c r="T62" s="3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ht="18" customHeight="1">
      <c r="A63" s="109" t="s">
        <v>66</v>
      </c>
      <c r="B63" s="110" t="s">
        <v>46</v>
      </c>
      <c r="C63" s="168">
        <f t="shared" si="40"/>
        <v>0</v>
      </c>
      <c r="D63" s="169"/>
      <c r="E63" s="169"/>
      <c r="F63" s="169"/>
      <c r="G63" s="169"/>
      <c r="H63" s="168">
        <f t="shared" si="37"/>
        <v>0</v>
      </c>
      <c r="I63" s="169"/>
      <c r="J63" s="169"/>
      <c r="K63" s="169"/>
      <c r="L63" s="169"/>
      <c r="M63" s="168">
        <f t="shared" si="38"/>
        <v>0</v>
      </c>
      <c r="N63" s="183">
        <f>D63+I63</f>
        <v>0</v>
      </c>
      <c r="O63" s="183">
        <f>E63+J63</f>
        <v>0</v>
      </c>
      <c r="P63" s="183">
        <f>K63+F63</f>
        <v>0</v>
      </c>
      <c r="Q63" s="184">
        <f>L63+G63</f>
        <v>0</v>
      </c>
      <c r="R63" s="3"/>
      <c r="S63" s="3"/>
      <c r="T63" s="3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ht="18" customHeight="1">
      <c r="A64" s="109" t="s">
        <v>9</v>
      </c>
      <c r="B64" s="111" t="s">
        <v>69</v>
      </c>
      <c r="C64" s="168">
        <f t="shared" si="40"/>
        <v>0</v>
      </c>
      <c r="D64" s="168">
        <f>D65+D66</f>
        <v>0</v>
      </c>
      <c r="E64" s="168">
        <f>E65+E66</f>
        <v>0</v>
      </c>
      <c r="F64" s="168">
        <f>F65+F66</f>
        <v>0</v>
      </c>
      <c r="G64" s="168">
        <f>G65+G66</f>
        <v>0</v>
      </c>
      <c r="H64" s="168">
        <f t="shared" si="37"/>
        <v>0</v>
      </c>
      <c r="I64" s="168">
        <f>I65+I66</f>
        <v>0</v>
      </c>
      <c r="J64" s="168">
        <f>J65+J66</f>
        <v>0</v>
      </c>
      <c r="K64" s="168">
        <f>K65+K66</f>
        <v>0</v>
      </c>
      <c r="L64" s="168">
        <f>L65+L66</f>
        <v>0</v>
      </c>
      <c r="M64" s="168">
        <f t="shared" si="38"/>
        <v>0</v>
      </c>
      <c r="N64" s="168">
        <f>N65+N66</f>
        <v>0</v>
      </c>
      <c r="O64" s="168">
        <f>O65+O66</f>
        <v>0</v>
      </c>
      <c r="P64" s="168">
        <f>P65+P66</f>
        <v>0</v>
      </c>
      <c r="Q64" s="185">
        <f>Q65+Q66</f>
        <v>0</v>
      </c>
      <c r="R64" s="3"/>
      <c r="S64" s="3"/>
      <c r="T64" s="3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1:67" ht="18" customHeight="1">
      <c r="A65" s="109" t="s">
        <v>67</v>
      </c>
      <c r="B65" s="110" t="s">
        <v>45</v>
      </c>
      <c r="C65" s="168">
        <f t="shared" si="40"/>
        <v>0</v>
      </c>
      <c r="D65" s="169"/>
      <c r="E65" s="169"/>
      <c r="F65" s="169"/>
      <c r="G65" s="169"/>
      <c r="H65" s="168">
        <f t="shared" si="37"/>
        <v>0</v>
      </c>
      <c r="I65" s="169"/>
      <c r="J65" s="169"/>
      <c r="K65" s="169"/>
      <c r="L65" s="169"/>
      <c r="M65" s="168">
        <f t="shared" si="38"/>
        <v>0</v>
      </c>
      <c r="N65" s="183">
        <f>D65+I65</f>
        <v>0</v>
      </c>
      <c r="O65" s="183">
        <f>E65+J65</f>
        <v>0</v>
      </c>
      <c r="P65" s="183">
        <f>K65+F65</f>
        <v>0</v>
      </c>
      <c r="Q65" s="184">
        <f>L65+G65</f>
        <v>0</v>
      </c>
      <c r="R65" s="3"/>
      <c r="S65" s="3"/>
      <c r="T65" s="3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1:67" ht="18" customHeight="1" thickBot="1">
      <c r="A66" s="112" t="s">
        <v>68</v>
      </c>
      <c r="B66" s="113" t="s">
        <v>46</v>
      </c>
      <c r="C66" s="168">
        <f t="shared" si="40"/>
        <v>0</v>
      </c>
      <c r="D66" s="186"/>
      <c r="E66" s="186"/>
      <c r="F66" s="186"/>
      <c r="G66" s="186"/>
      <c r="H66" s="168">
        <f t="shared" si="37"/>
        <v>0</v>
      </c>
      <c r="I66" s="186"/>
      <c r="J66" s="186"/>
      <c r="K66" s="186"/>
      <c r="L66" s="186"/>
      <c r="M66" s="168">
        <f t="shared" si="38"/>
        <v>0</v>
      </c>
      <c r="N66" s="183">
        <f>D66+I66</f>
        <v>0</v>
      </c>
      <c r="O66" s="183">
        <f>E66+J66</f>
        <v>0</v>
      </c>
      <c r="P66" s="183">
        <f>K66+F66</f>
        <v>0</v>
      </c>
      <c r="Q66" s="184">
        <f>L66+G66</f>
        <v>0</v>
      </c>
      <c r="R66" s="3"/>
      <c r="S66" s="3"/>
      <c r="T66" s="3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ht="18" customHeight="1">
      <c r="A67" s="114"/>
      <c r="B67" s="115" t="s">
        <v>70</v>
      </c>
      <c r="C67" s="187">
        <f>C68+C69</f>
        <v>59904.7</v>
      </c>
      <c r="D67" s="187">
        <f>D68+D69</f>
        <v>0</v>
      </c>
      <c r="E67" s="187">
        <f t="shared" ref="E67:G67" si="41">E68+E69</f>
        <v>0</v>
      </c>
      <c r="F67" s="187">
        <f t="shared" si="41"/>
        <v>29407.4</v>
      </c>
      <c r="G67" s="187">
        <f t="shared" si="41"/>
        <v>30497.300000000003</v>
      </c>
      <c r="H67" s="187">
        <f>H68+H69</f>
        <v>59066.2</v>
      </c>
      <c r="I67" s="187">
        <f>I68+I69</f>
        <v>0</v>
      </c>
      <c r="J67" s="187">
        <f t="shared" ref="J67:L67" si="42">J68+J69</f>
        <v>0</v>
      </c>
      <c r="K67" s="187">
        <f t="shared" si="42"/>
        <v>29030.2</v>
      </c>
      <c r="L67" s="187">
        <f t="shared" si="42"/>
        <v>30036</v>
      </c>
      <c r="M67" s="187">
        <f>M68+M69</f>
        <v>118970.9</v>
      </c>
      <c r="N67" s="187">
        <f>N68+N69</f>
        <v>0</v>
      </c>
      <c r="O67" s="187">
        <f t="shared" ref="O67:Q67" si="43">O68+O69</f>
        <v>0</v>
      </c>
      <c r="P67" s="187">
        <f t="shared" si="43"/>
        <v>58437.599999999999</v>
      </c>
      <c r="Q67" s="188">
        <f t="shared" si="43"/>
        <v>60533.3</v>
      </c>
      <c r="R67" s="3"/>
      <c r="S67" s="3"/>
      <c r="T67" s="3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ht="18" customHeight="1">
      <c r="A68" s="116"/>
      <c r="B68" s="117" t="s">
        <v>45</v>
      </c>
      <c r="C68" s="168">
        <f>D68+E68+F68+G68</f>
        <v>37855.1</v>
      </c>
      <c r="D68" s="168">
        <f t="shared" ref="D68:G69" si="44">D47+D50+D53+D56+D59+D62+D65</f>
        <v>0</v>
      </c>
      <c r="E68" s="168">
        <f t="shared" si="44"/>
        <v>0</v>
      </c>
      <c r="F68" s="168">
        <f t="shared" si="44"/>
        <v>28698.7</v>
      </c>
      <c r="G68" s="168">
        <f t="shared" si="44"/>
        <v>9156.4</v>
      </c>
      <c r="H68" s="168">
        <f>I68+J68+K68+L68</f>
        <v>37323.1</v>
      </c>
      <c r="I68" s="168">
        <f t="shared" ref="I68:L69" si="45">I47+I50+I53+I56+I59+I62+I65</f>
        <v>0</v>
      </c>
      <c r="J68" s="168">
        <f t="shared" si="45"/>
        <v>0</v>
      </c>
      <c r="K68" s="168">
        <f t="shared" si="45"/>
        <v>28331.3</v>
      </c>
      <c r="L68" s="168">
        <f t="shared" si="45"/>
        <v>8991.8000000000011</v>
      </c>
      <c r="M68" s="168">
        <f>N68+O68+P68+Q68</f>
        <v>75178.2</v>
      </c>
      <c r="N68" s="168">
        <f t="shared" ref="N68:Q69" si="46">N47+N50+N53+N56+N59+N62+N65</f>
        <v>0</v>
      </c>
      <c r="O68" s="168">
        <f t="shared" si="46"/>
        <v>0</v>
      </c>
      <c r="P68" s="168">
        <f t="shared" si="46"/>
        <v>57030</v>
      </c>
      <c r="Q68" s="185">
        <f t="shared" si="46"/>
        <v>18148.199999999997</v>
      </c>
      <c r="R68" s="3"/>
      <c r="S68" s="3"/>
      <c r="T68" s="3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1:67" ht="18" customHeight="1" thickBot="1">
      <c r="A69" s="118"/>
      <c r="B69" s="119" t="s">
        <v>46</v>
      </c>
      <c r="C69" s="189">
        <f>D69+E69+F69+G69</f>
        <v>22049.600000000002</v>
      </c>
      <c r="D69" s="189">
        <f t="shared" si="44"/>
        <v>0</v>
      </c>
      <c r="E69" s="189">
        <f t="shared" si="44"/>
        <v>0</v>
      </c>
      <c r="F69" s="189">
        <f t="shared" si="44"/>
        <v>708.7</v>
      </c>
      <c r="G69" s="189">
        <f t="shared" si="44"/>
        <v>21340.9</v>
      </c>
      <c r="H69" s="189">
        <f>I69+J69+K69+L69</f>
        <v>21743.100000000002</v>
      </c>
      <c r="I69" s="189">
        <f t="shared" si="45"/>
        <v>0</v>
      </c>
      <c r="J69" s="189">
        <f t="shared" si="45"/>
        <v>0</v>
      </c>
      <c r="K69" s="189">
        <f t="shared" si="45"/>
        <v>698.9</v>
      </c>
      <c r="L69" s="189">
        <f t="shared" si="45"/>
        <v>21044.2</v>
      </c>
      <c r="M69" s="189">
        <f>N69+O69+P69+Q69</f>
        <v>43792.700000000004</v>
      </c>
      <c r="N69" s="189">
        <f t="shared" si="46"/>
        <v>0</v>
      </c>
      <c r="O69" s="189">
        <f t="shared" si="46"/>
        <v>0</v>
      </c>
      <c r="P69" s="189">
        <f t="shared" si="46"/>
        <v>1407.6</v>
      </c>
      <c r="Q69" s="190">
        <f t="shared" si="46"/>
        <v>42385.100000000006</v>
      </c>
      <c r="R69" s="3"/>
      <c r="S69" s="3"/>
      <c r="T69" s="3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</sheetData>
  <sheetProtection algorithmName="SHA-512" hashValue="Wm9lkqdP2ep4G9KGmGJ6cPtMb2CQld2njH1CmgGVgEg1Edt4f9iCLBvZHyo7kOF5g6d0ulXIAPl9eCYLup2vvQ==" saltValue="Ju4AUIIGtm1p4KtOReOIaQ==" spinCount="100000" sheet="1" objects="1" scenarios="1" formatColumns="0" formatRows="0"/>
  <protectedRanges>
    <protectedRange sqref="O10 Q10:Q11 N13:Q16 N19:Q19 O17 E10 G10:G11 E17 D19:G19 I13:L16 J10 L10:L11 J17 I19:L19 N21:Q24 D13:G16 D21:G24 D47 I47 I21:L24 N38:Q41 A38:B41 A29:B33 N29:Q33" name="Диапазон1"/>
    <protectedRange sqref="A46:B66" name="Диапазон1_6"/>
  </protectedRanges>
  <mergeCells count="19">
    <mergeCell ref="C36:G36"/>
    <mergeCell ref="H36:L36"/>
    <mergeCell ref="M36:Q36"/>
    <mergeCell ref="A41:Q41"/>
    <mergeCell ref="C44:G44"/>
    <mergeCell ref="H44:L44"/>
    <mergeCell ref="M44:Q44"/>
    <mergeCell ref="H27:L27"/>
    <mergeCell ref="M27:Q27"/>
    <mergeCell ref="A33:Q33"/>
    <mergeCell ref="A1:Q1"/>
    <mergeCell ref="A2:Q2"/>
    <mergeCell ref="A4:A5"/>
    <mergeCell ref="C4:G4"/>
    <mergeCell ref="H4:L4"/>
    <mergeCell ref="M4:Q4"/>
    <mergeCell ref="C27:G27"/>
    <mergeCell ref="B4:B5"/>
    <mergeCell ref="P3:Q3"/>
  </mergeCells>
  <hyperlinks>
    <hyperlink ref="E24" location="'Баланс ээ 2019'!A1" display="'Баланс ээ 2019'!A1"/>
    <hyperlink ref="A33" location="'Баланс энергии'!A31" display="Добавить"/>
    <hyperlink ref="A33:Q33" location="'Баланс ээ 2023'!A1" display="Добавить"/>
    <hyperlink ref="A41" location="'Баланс энергии'!A31" display="Добавить"/>
    <hyperlink ref="A41:Q41" location="'Баланс ээ 2023'!A1" display="Добавить"/>
  </hyperlinks>
  <pageMargins left="0.47244094488188981" right="0" top="0.51181102362204722" bottom="0.19685039370078741" header="0.51181102362204722" footer="0.19685039370078741"/>
  <pageSetup paperSize="9" scale="37" orientation="landscape" r:id="rId1"/>
  <headerFooter alignWithMargins="0"/>
  <rowBreaks count="1" manualBreakCount="1">
    <brk id="4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T69"/>
  <sheetViews>
    <sheetView view="pageBreakPreview" zoomScale="60" zoomScaleNormal="60" zoomScalePageLayoutView="40" workbookViewId="0">
      <selection activeCell="I23" sqref="I23"/>
    </sheetView>
  </sheetViews>
  <sheetFormatPr defaultColWidth="9" defaultRowHeight="12.75" outlineLevelCol="1"/>
  <cols>
    <col min="1" max="1" width="12.7109375" style="1" customWidth="1"/>
    <col min="2" max="2" width="41.140625" style="1" customWidth="1"/>
    <col min="3" max="3" width="13.140625" style="1" customWidth="1"/>
    <col min="4" max="4" width="14.42578125" style="1" customWidth="1"/>
    <col min="5" max="5" width="14.7109375" style="1" customWidth="1"/>
    <col min="6" max="6" width="13.7109375" style="1" customWidth="1"/>
    <col min="7" max="8" width="14.7109375" style="1" customWidth="1"/>
    <col min="9" max="9" width="15.42578125" style="1" customWidth="1"/>
    <col min="10" max="10" width="14.7109375" style="1" customWidth="1"/>
    <col min="11" max="11" width="15.28515625" style="1" customWidth="1"/>
    <col min="12" max="12" width="14.42578125" style="1" customWidth="1"/>
    <col min="13" max="13" width="15.28515625" style="1" customWidth="1"/>
    <col min="14" max="14" width="14.42578125" style="1" customWidth="1"/>
    <col min="15" max="15" width="14.28515625" style="1" customWidth="1"/>
    <col min="16" max="16" width="15.28515625" style="1" customWidth="1"/>
    <col min="17" max="17" width="14.85546875" style="1" customWidth="1"/>
    <col min="18" max="18" width="10.28515625" style="1" customWidth="1"/>
    <col min="19" max="19" width="9.140625" style="1" customWidth="1"/>
    <col min="20" max="37" width="10.28515625" style="1" customWidth="1"/>
    <col min="38" max="41" width="9" style="1"/>
    <col min="42" max="42" width="10.42578125" style="1" customWidth="1"/>
    <col min="43" max="50" width="9" style="1"/>
    <col min="51" max="51" width="9.28515625" style="1" bestFit="1" customWidth="1"/>
    <col min="52" max="52" width="10.85546875" style="1" customWidth="1"/>
    <col min="53" max="67" width="9" style="1" hidden="1" customWidth="1" outlineLevel="1"/>
    <col min="68" max="68" width="9" style="1" collapsed="1"/>
    <col min="69" max="16384" width="9" style="1"/>
  </cols>
  <sheetData>
    <row r="1" spans="1:254" ht="36.75" customHeight="1">
      <c r="A1" s="211" t="s">
        <v>82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3"/>
      <c r="AM1" s="3"/>
      <c r="AN1" s="3"/>
      <c r="AO1" s="4"/>
      <c r="AP1" s="3"/>
      <c r="AQ1" s="3"/>
      <c r="AR1" s="3"/>
      <c r="AS1" s="3"/>
      <c r="AT1" s="4"/>
      <c r="AU1" s="3"/>
      <c r="AV1" s="3"/>
      <c r="AW1" s="3"/>
      <c r="AX1" s="3"/>
      <c r="AY1" s="4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IT1" s="1" t="s">
        <v>49</v>
      </c>
    </row>
    <row r="2" spans="1:254" ht="32.25" customHeight="1">
      <c r="A2" s="211" t="s">
        <v>92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3"/>
      <c r="S2" s="3"/>
      <c r="T2" s="3"/>
      <c r="U2" s="223"/>
      <c r="V2" s="223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spans="1:254" ht="19.5" thickBo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 t="s">
        <v>80</v>
      </c>
      <c r="R3" s="3"/>
      <c r="S3" s="3"/>
      <c r="T3" s="3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spans="1:254" ht="18" customHeight="1">
      <c r="A4" s="212" t="s">
        <v>20</v>
      </c>
      <c r="B4" s="217" t="s">
        <v>75</v>
      </c>
      <c r="C4" s="214" t="s">
        <v>83</v>
      </c>
      <c r="D4" s="215"/>
      <c r="E4" s="215"/>
      <c r="F4" s="215"/>
      <c r="G4" s="216"/>
      <c r="H4" s="214" t="s">
        <v>84</v>
      </c>
      <c r="I4" s="215"/>
      <c r="J4" s="215"/>
      <c r="K4" s="215"/>
      <c r="L4" s="216"/>
      <c r="M4" s="214" t="s">
        <v>85</v>
      </c>
      <c r="N4" s="215"/>
      <c r="O4" s="215"/>
      <c r="P4" s="215"/>
      <c r="Q4" s="216"/>
      <c r="R4" s="3"/>
      <c r="S4" s="3"/>
      <c r="T4" s="3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spans="1:254" ht="18" customHeight="1" thickBot="1">
      <c r="A5" s="213"/>
      <c r="B5" s="218"/>
      <c r="C5" s="64" t="s">
        <v>2</v>
      </c>
      <c r="D5" s="65" t="s">
        <v>11</v>
      </c>
      <c r="E5" s="65" t="s">
        <v>12</v>
      </c>
      <c r="F5" s="65" t="s">
        <v>13</v>
      </c>
      <c r="G5" s="66" t="s">
        <v>14</v>
      </c>
      <c r="H5" s="64" t="s">
        <v>2</v>
      </c>
      <c r="I5" s="65" t="s">
        <v>11</v>
      </c>
      <c r="J5" s="65" t="s">
        <v>12</v>
      </c>
      <c r="K5" s="65" t="s">
        <v>13</v>
      </c>
      <c r="L5" s="66" t="s">
        <v>14</v>
      </c>
      <c r="M5" s="64" t="s">
        <v>2</v>
      </c>
      <c r="N5" s="65" t="s">
        <v>11</v>
      </c>
      <c r="O5" s="65" t="s">
        <v>12</v>
      </c>
      <c r="P5" s="65" t="s">
        <v>13</v>
      </c>
      <c r="Q5" s="66" t="s">
        <v>14</v>
      </c>
      <c r="R5" s="3"/>
      <c r="S5" s="3"/>
      <c r="T5" s="3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1:254" ht="18" customHeight="1" thickBot="1">
      <c r="A6" s="67">
        <v>1</v>
      </c>
      <c r="B6" s="68">
        <v>2</v>
      </c>
      <c r="C6" s="67">
        <v>3</v>
      </c>
      <c r="D6" s="69">
        <v>4</v>
      </c>
      <c r="E6" s="69">
        <v>5</v>
      </c>
      <c r="F6" s="69">
        <v>6</v>
      </c>
      <c r="G6" s="70">
        <v>7</v>
      </c>
      <c r="H6" s="67">
        <v>8</v>
      </c>
      <c r="I6" s="69">
        <v>9</v>
      </c>
      <c r="J6" s="69">
        <v>10</v>
      </c>
      <c r="K6" s="69">
        <v>11</v>
      </c>
      <c r="L6" s="70">
        <v>12</v>
      </c>
      <c r="M6" s="68">
        <v>13</v>
      </c>
      <c r="N6" s="71">
        <v>14</v>
      </c>
      <c r="O6" s="71">
        <v>15</v>
      </c>
      <c r="P6" s="71">
        <v>16</v>
      </c>
      <c r="Q6" s="72">
        <v>17</v>
      </c>
      <c r="R6" s="3"/>
      <c r="S6" s="3"/>
      <c r="T6" s="3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254" ht="18" customHeight="1">
      <c r="A7" s="73" t="s">
        <v>3</v>
      </c>
      <c r="B7" s="74" t="s">
        <v>71</v>
      </c>
      <c r="C7" s="16">
        <f>C15+C16+C13+C14</f>
        <v>18.355</v>
      </c>
      <c r="D7" s="17">
        <f>D13+D14+D15+D16</f>
        <v>14.529000000000002</v>
      </c>
      <c r="E7" s="17">
        <f>E8+E13+E14+E15+E16</f>
        <v>0</v>
      </c>
      <c r="F7" s="17">
        <f>F8+F13+F14+F15+F16</f>
        <v>18.355</v>
      </c>
      <c r="G7" s="18">
        <f>G8+G13+G14+G15+G16</f>
        <v>9.5820000000000007</v>
      </c>
      <c r="H7" s="16">
        <f>H15+H16+H13+H14</f>
        <v>18.099</v>
      </c>
      <c r="I7" s="17">
        <f>I13+I14+I15+I16</f>
        <v>14.324999999999999</v>
      </c>
      <c r="J7" s="17">
        <f>J8+J13+J14+J15+J16</f>
        <v>0</v>
      </c>
      <c r="K7" s="17">
        <f>K8+K13+K14+K15+K16</f>
        <v>18.099</v>
      </c>
      <c r="L7" s="18">
        <f>L8+L13+L14+L15+L16</f>
        <v>9.4390000000000001</v>
      </c>
      <c r="M7" s="16">
        <f>M15+M16+M13+M14</f>
        <v>18.226999999999997</v>
      </c>
      <c r="N7" s="17">
        <f>N13+N14+N15+N16</f>
        <v>14.427</v>
      </c>
      <c r="O7" s="17">
        <f>O8+O13+O14+O15+O16</f>
        <v>0</v>
      </c>
      <c r="P7" s="17">
        <f>P8+P13+P14+P15+P16</f>
        <v>18.227</v>
      </c>
      <c r="Q7" s="18">
        <f>Q8+Q13+Q14+Q15+Q16</f>
        <v>9.5105000000000004</v>
      </c>
      <c r="R7" s="3"/>
      <c r="S7" s="3"/>
      <c r="T7" s="3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spans="1:254" ht="18" customHeight="1">
      <c r="A8" s="75" t="s">
        <v>15</v>
      </c>
      <c r="B8" s="76" t="s">
        <v>22</v>
      </c>
      <c r="C8" s="77" t="s">
        <v>28</v>
      </c>
      <c r="D8" s="78" t="s">
        <v>28</v>
      </c>
      <c r="E8" s="19">
        <f>E10</f>
        <v>0</v>
      </c>
      <c r="F8" s="19">
        <f>F10+F11</f>
        <v>14.529000000000002</v>
      </c>
      <c r="G8" s="20">
        <f>G10+G11+G12</f>
        <v>9.5820000000000007</v>
      </c>
      <c r="H8" s="77" t="s">
        <v>28</v>
      </c>
      <c r="I8" s="78" t="s">
        <v>28</v>
      </c>
      <c r="J8" s="19">
        <f>J10</f>
        <v>0</v>
      </c>
      <c r="K8" s="19">
        <f>K10+K11</f>
        <v>14.324999999999999</v>
      </c>
      <c r="L8" s="20">
        <f>L10+L11+L12</f>
        <v>9.4390000000000001</v>
      </c>
      <c r="M8" s="77" t="s">
        <v>28</v>
      </c>
      <c r="N8" s="78" t="s">
        <v>28</v>
      </c>
      <c r="O8" s="19">
        <f>O10</f>
        <v>0</v>
      </c>
      <c r="P8" s="19">
        <f>P10+P11</f>
        <v>14.427</v>
      </c>
      <c r="Q8" s="20">
        <f>Q10+Q11+Q12</f>
        <v>9.5105000000000004</v>
      </c>
      <c r="R8" s="3"/>
      <c r="S8" s="3"/>
      <c r="T8" s="3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254" ht="18" customHeight="1">
      <c r="A9" s="75"/>
      <c r="B9" s="76" t="s">
        <v>23</v>
      </c>
      <c r="C9" s="77" t="s">
        <v>28</v>
      </c>
      <c r="D9" s="79" t="s">
        <v>28</v>
      </c>
      <c r="E9" s="79" t="s">
        <v>28</v>
      </c>
      <c r="F9" s="79" t="s">
        <v>28</v>
      </c>
      <c r="G9" s="80" t="s">
        <v>28</v>
      </c>
      <c r="H9" s="77" t="s">
        <v>28</v>
      </c>
      <c r="I9" s="79" t="s">
        <v>28</v>
      </c>
      <c r="J9" s="79" t="s">
        <v>28</v>
      </c>
      <c r="K9" s="79" t="s">
        <v>28</v>
      </c>
      <c r="L9" s="80" t="s">
        <v>28</v>
      </c>
      <c r="M9" s="77" t="s">
        <v>28</v>
      </c>
      <c r="N9" s="79" t="s">
        <v>28</v>
      </c>
      <c r="O9" s="79" t="s">
        <v>28</v>
      </c>
      <c r="P9" s="79" t="s">
        <v>28</v>
      </c>
      <c r="Q9" s="80" t="s">
        <v>28</v>
      </c>
      <c r="R9" s="3"/>
      <c r="S9" s="3"/>
      <c r="T9" s="3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254" ht="18" customHeight="1">
      <c r="A10" s="75" t="s">
        <v>29</v>
      </c>
      <c r="B10" s="76" t="s">
        <v>11</v>
      </c>
      <c r="C10" s="77" t="s">
        <v>28</v>
      </c>
      <c r="D10" s="87" t="s">
        <v>28</v>
      </c>
      <c r="E10" s="21"/>
      <c r="F10" s="22">
        <f>D7-D17-D19-D20-E10-G10</f>
        <v>14.529000000000002</v>
      </c>
      <c r="G10" s="23"/>
      <c r="H10" s="77" t="s">
        <v>28</v>
      </c>
      <c r="I10" s="87" t="s">
        <v>28</v>
      </c>
      <c r="J10" s="21"/>
      <c r="K10" s="22">
        <f>I7-I17-I19-I20-J10-L10</f>
        <v>14.324999999999999</v>
      </c>
      <c r="L10" s="23"/>
      <c r="M10" s="77" t="s">
        <v>28</v>
      </c>
      <c r="N10" s="87" t="s">
        <v>28</v>
      </c>
      <c r="O10" s="88">
        <f>(E10+J10)/2</f>
        <v>0</v>
      </c>
      <c r="P10" s="22">
        <f t="shared" ref="P10:Q13" si="0">(F10+K10)/2</f>
        <v>14.427</v>
      </c>
      <c r="Q10" s="89">
        <f t="shared" si="0"/>
        <v>0</v>
      </c>
      <c r="R10" s="3"/>
      <c r="S10" s="3"/>
      <c r="T10" s="3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spans="1:254" ht="18" customHeight="1">
      <c r="A11" s="75" t="s">
        <v>30</v>
      </c>
      <c r="B11" s="76" t="s">
        <v>12</v>
      </c>
      <c r="C11" s="77" t="s">
        <v>28</v>
      </c>
      <c r="D11" s="87" t="s">
        <v>28</v>
      </c>
      <c r="E11" s="87" t="s">
        <v>28</v>
      </c>
      <c r="F11" s="22">
        <f>E7-E17-E19-E20-G11</f>
        <v>0</v>
      </c>
      <c r="G11" s="23"/>
      <c r="H11" s="77" t="s">
        <v>28</v>
      </c>
      <c r="I11" s="87" t="s">
        <v>28</v>
      </c>
      <c r="J11" s="87" t="s">
        <v>28</v>
      </c>
      <c r="K11" s="22">
        <f>J7-J17-J19-J20-L11</f>
        <v>0</v>
      </c>
      <c r="L11" s="23"/>
      <c r="M11" s="77" t="s">
        <v>28</v>
      </c>
      <c r="N11" s="87" t="s">
        <v>28</v>
      </c>
      <c r="O11" s="87" t="s">
        <v>28</v>
      </c>
      <c r="P11" s="22">
        <f t="shared" si="0"/>
        <v>0</v>
      </c>
      <c r="Q11" s="89">
        <f t="shared" si="0"/>
        <v>0</v>
      </c>
      <c r="R11" s="3"/>
      <c r="S11" s="3"/>
      <c r="T11" s="3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spans="1:254" ht="18" customHeight="1">
      <c r="A12" s="75" t="s">
        <v>31</v>
      </c>
      <c r="B12" s="76" t="s">
        <v>13</v>
      </c>
      <c r="C12" s="77" t="s">
        <v>28</v>
      </c>
      <c r="D12" s="87" t="s">
        <v>28</v>
      </c>
      <c r="E12" s="87" t="s">
        <v>28</v>
      </c>
      <c r="F12" s="87" t="s">
        <v>28</v>
      </c>
      <c r="G12" s="24">
        <f>F7-F17-F19-F20</f>
        <v>9.5820000000000007</v>
      </c>
      <c r="H12" s="77" t="s">
        <v>28</v>
      </c>
      <c r="I12" s="87" t="s">
        <v>28</v>
      </c>
      <c r="J12" s="87" t="s">
        <v>28</v>
      </c>
      <c r="K12" s="87" t="s">
        <v>28</v>
      </c>
      <c r="L12" s="24">
        <f>K7-K17-K19-K20</f>
        <v>9.4390000000000001</v>
      </c>
      <c r="M12" s="77" t="s">
        <v>28</v>
      </c>
      <c r="N12" s="87" t="s">
        <v>28</v>
      </c>
      <c r="O12" s="87" t="s">
        <v>28</v>
      </c>
      <c r="P12" s="87" t="s">
        <v>28</v>
      </c>
      <c r="Q12" s="24">
        <f t="shared" si="0"/>
        <v>9.5105000000000004</v>
      </c>
      <c r="R12" s="3"/>
      <c r="S12" s="3"/>
      <c r="T12" s="3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spans="1:254" ht="18" customHeight="1">
      <c r="A13" s="75" t="s">
        <v>16</v>
      </c>
      <c r="B13" s="76" t="s">
        <v>34</v>
      </c>
      <c r="C13" s="25">
        <f>SUM(D13:G13)</f>
        <v>5.1680000000000001</v>
      </c>
      <c r="D13" s="2">
        <v>5.1680000000000001</v>
      </c>
      <c r="E13" s="26"/>
      <c r="F13" s="26"/>
      <c r="G13" s="23"/>
      <c r="H13" s="25">
        <f>SUM(I13:L13)</f>
        <v>5.0960000000000001</v>
      </c>
      <c r="I13" s="2">
        <v>5.0960000000000001</v>
      </c>
      <c r="J13" s="26"/>
      <c r="K13" s="26"/>
      <c r="L13" s="23"/>
      <c r="M13" s="25">
        <f>SUM(N13:Q13)</f>
        <v>5.1319999999999997</v>
      </c>
      <c r="N13" s="92">
        <f>(D13+I13)/2</f>
        <v>5.1319999999999997</v>
      </c>
      <c r="O13" s="92">
        <f t="shared" ref="O13:P13" si="1">(E13+J13)/2</f>
        <v>0</v>
      </c>
      <c r="P13" s="92">
        <f t="shared" si="1"/>
        <v>0</v>
      </c>
      <c r="Q13" s="89">
        <f t="shared" si="0"/>
        <v>0</v>
      </c>
      <c r="R13" s="3"/>
      <c r="S13" s="3"/>
      <c r="T13" s="3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spans="1:254" ht="18" customHeight="1">
      <c r="A14" s="75" t="s">
        <v>17</v>
      </c>
      <c r="B14" s="76" t="s">
        <v>76</v>
      </c>
      <c r="C14" s="25">
        <f>SUM(D14:G14)</f>
        <v>0</v>
      </c>
      <c r="D14" s="2"/>
      <c r="E14" s="2"/>
      <c r="F14" s="2"/>
      <c r="G14" s="23"/>
      <c r="H14" s="25">
        <f>SUM(I14:L14)</f>
        <v>0</v>
      </c>
      <c r="I14" s="2"/>
      <c r="J14" s="2"/>
      <c r="K14" s="2"/>
      <c r="L14" s="23"/>
      <c r="M14" s="25">
        <f>SUM(N14:Q14)</f>
        <v>0</v>
      </c>
      <c r="N14" s="88">
        <f t="shared" ref="N14:N17" si="2">(D14+I14)/2</f>
        <v>0</v>
      </c>
      <c r="O14" s="88">
        <f t="shared" ref="O14:O15" si="3">(E14+J14)/2</f>
        <v>0</v>
      </c>
      <c r="P14" s="88">
        <f t="shared" ref="P14:P15" si="4">(F14+K14)/2</f>
        <v>0</v>
      </c>
      <c r="Q14" s="89">
        <f t="shared" ref="Q14:Q15" si="5">(G14+L14)/2</f>
        <v>0</v>
      </c>
      <c r="R14" s="3"/>
      <c r="S14" s="3"/>
      <c r="T14" s="3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spans="1:254" ht="31.5">
      <c r="A15" s="75" t="s">
        <v>18</v>
      </c>
      <c r="B15" s="76" t="s">
        <v>61</v>
      </c>
      <c r="C15" s="25">
        <f>SUM(D15:G15)</f>
        <v>7.9</v>
      </c>
      <c r="D15" s="2">
        <v>7.9</v>
      </c>
      <c r="E15" s="2"/>
      <c r="F15" s="2"/>
      <c r="G15" s="23"/>
      <c r="H15" s="25">
        <f>SUM(I15:L15)</f>
        <v>7.7889999999999997</v>
      </c>
      <c r="I15" s="2">
        <v>7.7889999999999997</v>
      </c>
      <c r="J15" s="2"/>
      <c r="K15" s="2"/>
      <c r="L15" s="23"/>
      <c r="M15" s="25">
        <f>SUM(N15:Q15)</f>
        <v>7.8445</v>
      </c>
      <c r="N15" s="88">
        <f t="shared" si="2"/>
        <v>7.8445</v>
      </c>
      <c r="O15" s="88">
        <f t="shared" si="3"/>
        <v>0</v>
      </c>
      <c r="P15" s="88">
        <f t="shared" si="4"/>
        <v>0</v>
      </c>
      <c r="Q15" s="89">
        <f t="shared" si="5"/>
        <v>0</v>
      </c>
      <c r="R15" s="3"/>
      <c r="S15" s="3"/>
      <c r="T15" s="3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spans="1:254" ht="15.75">
      <c r="A16" s="75" t="s">
        <v>19</v>
      </c>
      <c r="B16" s="76" t="s">
        <v>39</v>
      </c>
      <c r="C16" s="25">
        <f>SUM(D16:G16)</f>
        <v>5.2869999999999999</v>
      </c>
      <c r="D16" s="88">
        <f>D34</f>
        <v>1.4610000000000001</v>
      </c>
      <c r="E16" s="88">
        <f t="shared" ref="E16:G16" si="6">E34</f>
        <v>0</v>
      </c>
      <c r="F16" s="88">
        <f t="shared" si="6"/>
        <v>3.8259999999999996</v>
      </c>
      <c r="G16" s="89">
        <f t="shared" si="6"/>
        <v>0</v>
      </c>
      <c r="H16" s="25">
        <f>SUM(I16:L16)</f>
        <v>5.2140000000000004</v>
      </c>
      <c r="I16" s="88">
        <f>I34</f>
        <v>1.44</v>
      </c>
      <c r="J16" s="88">
        <f t="shared" ref="J16:L16" si="7">J34</f>
        <v>0</v>
      </c>
      <c r="K16" s="88">
        <f t="shared" si="7"/>
        <v>3.774</v>
      </c>
      <c r="L16" s="89">
        <f t="shared" si="7"/>
        <v>0</v>
      </c>
      <c r="M16" s="25">
        <f>SUM(N16:Q16)</f>
        <v>5.2504999999999997</v>
      </c>
      <c r="N16" s="88">
        <f>N34</f>
        <v>1.4504999999999999</v>
      </c>
      <c r="O16" s="88">
        <f t="shared" ref="O16:Q16" si="8">O34</f>
        <v>0</v>
      </c>
      <c r="P16" s="88">
        <f t="shared" si="8"/>
        <v>3.8</v>
      </c>
      <c r="Q16" s="89">
        <f t="shared" si="8"/>
        <v>0</v>
      </c>
      <c r="R16" s="3"/>
      <c r="S16" s="3"/>
      <c r="T16" s="3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spans="1:67" ht="15.75">
      <c r="A17" s="75" t="s">
        <v>4</v>
      </c>
      <c r="B17" s="76" t="s">
        <v>73</v>
      </c>
      <c r="C17" s="25">
        <f>SUM(D17:G17)</f>
        <v>2.2750000000000004</v>
      </c>
      <c r="D17" s="2"/>
      <c r="E17" s="2"/>
      <c r="F17" s="2">
        <v>1.07</v>
      </c>
      <c r="G17" s="23">
        <v>1.2050000000000001</v>
      </c>
      <c r="H17" s="25">
        <f>SUM(I17:L17)</f>
        <v>2.2450000000000001</v>
      </c>
      <c r="I17" s="2"/>
      <c r="J17" s="2"/>
      <c r="K17" s="2">
        <v>1.0549999999999999</v>
      </c>
      <c r="L17" s="23">
        <v>1.19</v>
      </c>
      <c r="M17" s="25">
        <f>SUM(N17:Q17)</f>
        <v>2.2599999999999998</v>
      </c>
      <c r="N17" s="88">
        <f t="shared" si="2"/>
        <v>0</v>
      </c>
      <c r="O17" s="88">
        <f t="shared" ref="O17" si="9">(E17+J17)/2</f>
        <v>0</v>
      </c>
      <c r="P17" s="88">
        <f t="shared" ref="P17" si="10">(F17+K17)/2</f>
        <v>1.0625</v>
      </c>
      <c r="Q17" s="89">
        <f t="shared" ref="Q17" si="11">(G17+L17)/2</f>
        <v>1.1975</v>
      </c>
      <c r="R17" s="3"/>
      <c r="S17" s="3"/>
      <c r="T17" s="3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spans="1:67" ht="18" customHeight="1">
      <c r="A18" s="75" t="s">
        <v>1</v>
      </c>
      <c r="B18" s="76" t="s">
        <v>38</v>
      </c>
      <c r="C18" s="27">
        <f t="shared" ref="C18:Q18" si="12">IF(C7=0,0,C17/C7*100)</f>
        <v>12.39444293108145</v>
      </c>
      <c r="D18" s="19">
        <f t="shared" si="12"/>
        <v>0</v>
      </c>
      <c r="E18" s="19">
        <f t="shared" si="12"/>
        <v>0</v>
      </c>
      <c r="F18" s="19">
        <f>IF(F7=0,0,F17/F7*100)</f>
        <v>5.829474257695451</v>
      </c>
      <c r="G18" s="49">
        <f>IF(G7=0,0,G17/G7*100)</f>
        <v>12.575662700897517</v>
      </c>
      <c r="H18" s="27">
        <f t="shared" si="12"/>
        <v>12.404000221006687</v>
      </c>
      <c r="I18" s="19">
        <f t="shared" si="12"/>
        <v>0</v>
      </c>
      <c r="J18" s="19">
        <f t="shared" si="12"/>
        <v>0</v>
      </c>
      <c r="K18" s="19">
        <f t="shared" si="12"/>
        <v>5.8290513288026959</v>
      </c>
      <c r="L18" s="49">
        <f t="shared" si="12"/>
        <v>12.607267719038031</v>
      </c>
      <c r="M18" s="27">
        <f t="shared" si="12"/>
        <v>12.399188017775828</v>
      </c>
      <c r="N18" s="47">
        <f t="shared" si="12"/>
        <v>0</v>
      </c>
      <c r="O18" s="47">
        <f t="shared" si="12"/>
        <v>0</v>
      </c>
      <c r="P18" s="47">
        <f>IF(P7=0,0,P17/P7*100)</f>
        <v>5.8292642782685027</v>
      </c>
      <c r="Q18" s="51">
        <f t="shared" si="12"/>
        <v>12.591346406603227</v>
      </c>
      <c r="R18" s="3"/>
      <c r="S18" s="3"/>
      <c r="T18" s="3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spans="1:67" ht="31.5">
      <c r="A19" s="75" t="s">
        <v>5</v>
      </c>
      <c r="B19" s="76" t="s">
        <v>78</v>
      </c>
      <c r="C19" s="25">
        <f>SUM(D19:G19)</f>
        <v>0</v>
      </c>
      <c r="D19" s="28"/>
      <c r="E19" s="28"/>
      <c r="F19" s="28"/>
      <c r="G19" s="29"/>
      <c r="H19" s="25">
        <f>SUM(I19:L19)</f>
        <v>0</v>
      </c>
      <c r="I19" s="28"/>
      <c r="J19" s="28"/>
      <c r="K19" s="28"/>
      <c r="L19" s="29"/>
      <c r="M19" s="25">
        <f>SUM(N19:Q19)</f>
        <v>0</v>
      </c>
      <c r="N19" s="47">
        <f>(D19+I19)/2</f>
        <v>0</v>
      </c>
      <c r="O19" s="47">
        <f t="shared" ref="O19:Q19" si="13">(E19+J19)/2</f>
        <v>0</v>
      </c>
      <c r="P19" s="47">
        <f t="shared" si="13"/>
        <v>0</v>
      </c>
      <c r="Q19" s="48">
        <f t="shared" si="13"/>
        <v>0</v>
      </c>
      <c r="R19" s="3"/>
      <c r="S19" s="3"/>
      <c r="T19" s="3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spans="1:67" ht="18" customHeight="1">
      <c r="A20" s="75" t="s">
        <v>6</v>
      </c>
      <c r="B20" s="76" t="s">
        <v>25</v>
      </c>
      <c r="C20" s="25">
        <f>SUM(D20:G20)</f>
        <v>16.080000000000002</v>
      </c>
      <c r="D20" s="19">
        <f>D21+D23+D24</f>
        <v>0</v>
      </c>
      <c r="E20" s="19">
        <f>E21+E22+E23+E24</f>
        <v>0</v>
      </c>
      <c r="F20" s="19">
        <f>F21+F22+F23+F24</f>
        <v>7.7030000000000003</v>
      </c>
      <c r="G20" s="20">
        <f>G21+G22+G23+G24</f>
        <v>8.3770000000000007</v>
      </c>
      <c r="H20" s="25">
        <f>SUM(I20:L20)</f>
        <v>15.853999999999999</v>
      </c>
      <c r="I20" s="19">
        <f>I21+I22+I23+I24</f>
        <v>0</v>
      </c>
      <c r="J20" s="19">
        <f>J21+J22+J23+J24</f>
        <v>0</v>
      </c>
      <c r="K20" s="19">
        <f>K21+K22+K23+K24</f>
        <v>7.6049999999999995</v>
      </c>
      <c r="L20" s="20">
        <f>L21+L22+L23+L24</f>
        <v>8.2489999999999988</v>
      </c>
      <c r="M20" s="25">
        <f>SUM(N20:Q20)</f>
        <v>15.966999999999999</v>
      </c>
      <c r="N20" s="47">
        <f>N21+N23+N24</f>
        <v>0</v>
      </c>
      <c r="O20" s="47">
        <f>O21+O23+O24</f>
        <v>0</v>
      </c>
      <c r="P20" s="47">
        <f>P21+P22+P23+P24</f>
        <v>7.6539999999999999</v>
      </c>
      <c r="Q20" s="48">
        <f>Q21+Q22+Q23+Q24</f>
        <v>8.3129999999999988</v>
      </c>
      <c r="R20" s="3"/>
      <c r="S20" s="3"/>
      <c r="T20" s="3"/>
      <c r="U20" s="15"/>
      <c r="V20" s="15"/>
      <c r="W20" s="15"/>
      <c r="X20" s="15"/>
      <c r="Y20" s="15"/>
      <c r="Z20" s="19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spans="1:67" ht="31.5">
      <c r="A21" s="75" t="s">
        <v>32</v>
      </c>
      <c r="B21" s="76" t="s">
        <v>62</v>
      </c>
      <c r="C21" s="25">
        <f t="shared" ref="C21:C24" si="14">SUM(D21:G21)</f>
        <v>10.068</v>
      </c>
      <c r="D21" s="47">
        <f>D68</f>
        <v>0</v>
      </c>
      <c r="E21" s="47">
        <f t="shared" ref="E21:G22" si="15">E68</f>
        <v>0</v>
      </c>
      <c r="F21" s="47">
        <f t="shared" si="15"/>
        <v>7.5129999999999999</v>
      </c>
      <c r="G21" s="48">
        <f t="shared" si="15"/>
        <v>2.5550000000000002</v>
      </c>
      <c r="H21" s="25">
        <f>H68</f>
        <v>9.9510000000000005</v>
      </c>
      <c r="I21" s="47">
        <f>I68</f>
        <v>0</v>
      </c>
      <c r="J21" s="47">
        <f t="shared" ref="J21:L22" si="16">J68</f>
        <v>0</v>
      </c>
      <c r="K21" s="47">
        <f t="shared" si="16"/>
        <v>7.4169999999999998</v>
      </c>
      <c r="L21" s="48">
        <f t="shared" si="16"/>
        <v>2.5339999999999998</v>
      </c>
      <c r="M21" s="25">
        <f>M68</f>
        <v>10.009499999999999</v>
      </c>
      <c r="N21" s="47">
        <f>(D21+I21)/2</f>
        <v>0</v>
      </c>
      <c r="O21" s="47">
        <f t="shared" ref="O21:Q21" si="17">(E21+J21)/2</f>
        <v>0</v>
      </c>
      <c r="P21" s="47">
        <f t="shared" si="17"/>
        <v>7.4649999999999999</v>
      </c>
      <c r="Q21" s="48">
        <f t="shared" si="17"/>
        <v>2.5445000000000002</v>
      </c>
      <c r="R21" s="3"/>
      <c r="S21" s="3"/>
      <c r="T21" s="3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spans="1:67" ht="15.75">
      <c r="A22" s="75" t="s">
        <v>33</v>
      </c>
      <c r="B22" s="76" t="s">
        <v>63</v>
      </c>
      <c r="C22" s="25">
        <f t="shared" si="14"/>
        <v>6.0120000000000005</v>
      </c>
      <c r="D22" s="47">
        <f>D69</f>
        <v>0</v>
      </c>
      <c r="E22" s="47">
        <f t="shared" si="15"/>
        <v>0</v>
      </c>
      <c r="F22" s="47">
        <f t="shared" si="15"/>
        <v>0.19</v>
      </c>
      <c r="G22" s="48">
        <f t="shared" si="15"/>
        <v>5.8220000000000001</v>
      </c>
      <c r="H22" s="25">
        <f>H69</f>
        <v>5.9029999999999996</v>
      </c>
      <c r="I22" s="47">
        <f>I69</f>
        <v>0</v>
      </c>
      <c r="J22" s="47">
        <f t="shared" si="16"/>
        <v>0</v>
      </c>
      <c r="K22" s="47">
        <f t="shared" si="16"/>
        <v>0.188</v>
      </c>
      <c r="L22" s="48">
        <f t="shared" si="16"/>
        <v>5.7149999999999999</v>
      </c>
      <c r="M22" s="25">
        <f>M69</f>
        <v>5.9574999999999996</v>
      </c>
      <c r="N22" s="47">
        <f>(D22+I22)/2</f>
        <v>0</v>
      </c>
      <c r="O22" s="47">
        <f t="shared" ref="O22:O24" si="18">(E22+J22)/2</f>
        <v>0</v>
      </c>
      <c r="P22" s="47">
        <f t="shared" ref="P22:P24" si="19">(F22+K22)/2</f>
        <v>0.189</v>
      </c>
      <c r="Q22" s="48">
        <f t="shared" ref="Q22:Q24" si="20">(G22+L22)/2</f>
        <v>5.7684999999999995</v>
      </c>
      <c r="R22" s="3"/>
      <c r="S22" s="3"/>
      <c r="T22" s="3"/>
      <c r="U22" s="193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spans="1:67" ht="31.5">
      <c r="A23" s="81" t="s">
        <v>35</v>
      </c>
      <c r="B23" s="82" t="s">
        <v>64</v>
      </c>
      <c r="C23" s="25">
        <f t="shared" si="14"/>
        <v>0</v>
      </c>
      <c r="D23" s="21"/>
      <c r="E23" s="21"/>
      <c r="F23" s="21"/>
      <c r="G23" s="30"/>
      <c r="H23" s="25">
        <f>SUM(I23:L23)</f>
        <v>0</v>
      </c>
      <c r="I23" s="21"/>
      <c r="J23" s="21"/>
      <c r="K23" s="21"/>
      <c r="L23" s="30"/>
      <c r="M23" s="25">
        <f>SUM(N23:Q23)</f>
        <v>0</v>
      </c>
      <c r="N23" s="88">
        <f>(D23+I23)/2</f>
        <v>0</v>
      </c>
      <c r="O23" s="88">
        <f t="shared" si="18"/>
        <v>0</v>
      </c>
      <c r="P23" s="88">
        <f t="shared" si="19"/>
        <v>0</v>
      </c>
      <c r="Q23" s="89">
        <f t="shared" si="20"/>
        <v>0</v>
      </c>
      <c r="R23" s="3"/>
      <c r="S23" s="3"/>
      <c r="T23" s="3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spans="1:67" ht="16.5" thickBot="1">
      <c r="A24" s="83" t="s">
        <v>44</v>
      </c>
      <c r="B24" s="84" t="s">
        <v>40</v>
      </c>
      <c r="C24" s="50">
        <f t="shared" si="14"/>
        <v>0</v>
      </c>
      <c r="D24" s="90">
        <f>D42</f>
        <v>0</v>
      </c>
      <c r="E24" s="90">
        <f t="shared" ref="E24:G24" si="21">E42</f>
        <v>0</v>
      </c>
      <c r="F24" s="90">
        <f>F42</f>
        <v>0</v>
      </c>
      <c r="G24" s="91">
        <f t="shared" si="21"/>
        <v>0</v>
      </c>
      <c r="H24" s="50">
        <f>SUM(I24:L24)</f>
        <v>0</v>
      </c>
      <c r="I24" s="90">
        <f>I42</f>
        <v>0</v>
      </c>
      <c r="J24" s="90">
        <f t="shared" ref="J24:L24" si="22">J42</f>
        <v>0</v>
      </c>
      <c r="K24" s="90">
        <f>K42</f>
        <v>0</v>
      </c>
      <c r="L24" s="91">
        <f t="shared" si="22"/>
        <v>0</v>
      </c>
      <c r="M24" s="31">
        <f>SUM(N24:Q24)</f>
        <v>0</v>
      </c>
      <c r="N24" s="93">
        <f>(D24+I24)/2</f>
        <v>0</v>
      </c>
      <c r="O24" s="93">
        <f t="shared" si="18"/>
        <v>0</v>
      </c>
      <c r="P24" s="93">
        <f t="shared" si="19"/>
        <v>0</v>
      </c>
      <c r="Q24" s="94">
        <f t="shared" si="20"/>
        <v>0</v>
      </c>
      <c r="R24" s="3"/>
      <c r="S24" s="3"/>
      <c r="T24" s="3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spans="1:67" ht="18" customHeight="1" thickBot="1">
      <c r="A25" s="85"/>
      <c r="B25" s="86" t="s">
        <v>36</v>
      </c>
      <c r="C25" s="33"/>
      <c r="D25" s="32">
        <f>D7-D17-D19-D21-D23-D24-E10-F10-G10</f>
        <v>0</v>
      </c>
      <c r="E25" s="32">
        <f>E7-E17-E19-E21-E23-E24-F11-G11</f>
        <v>0</v>
      </c>
      <c r="F25" s="32">
        <f>F7-F17-F19-F21-F22-F23-F24-G12</f>
        <v>0</v>
      </c>
      <c r="G25" s="34">
        <f>G7-G17-G19-G21-G22-G23-G24</f>
        <v>8.8817841970012523E-16</v>
      </c>
      <c r="H25" s="33"/>
      <c r="I25" s="32">
        <f>I7-I17-I19-I21-I23-I24-J10-K10-L10</f>
        <v>0</v>
      </c>
      <c r="J25" s="32">
        <f>J7-J17-J19-J21-J23-J24-K11-L11</f>
        <v>0</v>
      </c>
      <c r="K25" s="32">
        <f>K7-K17-K19-K21-K22-K23-K24-L12</f>
        <v>0</v>
      </c>
      <c r="L25" s="34">
        <f>L7-L17-L19-L21-L22-L23-L24</f>
        <v>8.8817841970012523E-16</v>
      </c>
      <c r="M25" s="33"/>
      <c r="N25" s="32">
        <f>N7-N17-N19-N21-N23-N24-O10-P10-Q10</f>
        <v>0</v>
      </c>
      <c r="O25" s="32">
        <f>O7-O17-O19-O21-O23-O24-P11-Q11</f>
        <v>0</v>
      </c>
      <c r="P25" s="32">
        <f>P7-P17-P19-P21-P22-P23-P24-Q12</f>
        <v>0</v>
      </c>
      <c r="Q25" s="34">
        <f>Q7-Q17-Q19-Q21-Q22-Q23-Q24</f>
        <v>8.8817841970012523E-16</v>
      </c>
      <c r="R25" s="3"/>
      <c r="S25" s="3"/>
      <c r="T25" s="3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spans="1:67" ht="18" customHeight="1" thickBot="1">
      <c r="A26" s="35"/>
      <c r="B26" s="36"/>
      <c r="C26" s="37"/>
      <c r="D26" s="37"/>
      <c r="E26" s="38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"/>
      <c r="S26" s="3"/>
      <c r="T26" s="3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spans="1:67" ht="32.25" customHeight="1" thickBot="1">
      <c r="A27" s="95"/>
      <c r="B27" s="96" t="s">
        <v>43</v>
      </c>
      <c r="C27" s="206" t="str">
        <f>C4</f>
        <v>1 полугодие 2023 года</v>
      </c>
      <c r="D27" s="206"/>
      <c r="E27" s="206"/>
      <c r="F27" s="206"/>
      <c r="G27" s="206"/>
      <c r="H27" s="206" t="str">
        <f>H4</f>
        <v>2 полугодие 2023 года</v>
      </c>
      <c r="I27" s="206"/>
      <c r="J27" s="206"/>
      <c r="K27" s="206"/>
      <c r="L27" s="206"/>
      <c r="M27" s="206" t="str">
        <f>M4</f>
        <v>2023 год</v>
      </c>
      <c r="N27" s="206"/>
      <c r="O27" s="206"/>
      <c r="P27" s="206"/>
      <c r="Q27" s="207"/>
      <c r="R27" s="3"/>
      <c r="S27" s="3"/>
      <c r="T27" s="3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spans="1:67" ht="36.75" customHeight="1" thickBot="1">
      <c r="A28" s="97" t="s">
        <v>20</v>
      </c>
      <c r="B28" s="98" t="s">
        <v>41</v>
      </c>
      <c r="C28" s="99" t="s">
        <v>2</v>
      </c>
      <c r="D28" s="99" t="s">
        <v>11</v>
      </c>
      <c r="E28" s="99" t="s">
        <v>12</v>
      </c>
      <c r="F28" s="99" t="s">
        <v>13</v>
      </c>
      <c r="G28" s="99" t="s">
        <v>14</v>
      </c>
      <c r="H28" s="99" t="s">
        <v>2</v>
      </c>
      <c r="I28" s="99" t="s">
        <v>11</v>
      </c>
      <c r="J28" s="99" t="s">
        <v>12</v>
      </c>
      <c r="K28" s="99" t="s">
        <v>13</v>
      </c>
      <c r="L28" s="99" t="s">
        <v>14</v>
      </c>
      <c r="M28" s="99" t="s">
        <v>2</v>
      </c>
      <c r="N28" s="99" t="s">
        <v>11</v>
      </c>
      <c r="O28" s="99" t="s">
        <v>12</v>
      </c>
      <c r="P28" s="99" t="s">
        <v>13</v>
      </c>
      <c r="Q28" s="100" t="s">
        <v>14</v>
      </c>
      <c r="R28" s="3"/>
      <c r="S28" s="3"/>
      <c r="T28" s="3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spans="1:67" ht="31.5">
      <c r="A29" s="128"/>
      <c r="B29" s="54" t="s">
        <v>86</v>
      </c>
      <c r="C29" s="56">
        <f t="shared" ref="C29:C32" si="23">SUM(D29:G29)</f>
        <v>2.2690000000000001</v>
      </c>
      <c r="D29" s="55">
        <v>1.4610000000000001</v>
      </c>
      <c r="E29" s="55"/>
      <c r="F29" s="55">
        <v>0.80800000000000005</v>
      </c>
      <c r="G29" s="55"/>
      <c r="H29" s="56">
        <f t="shared" ref="H29:H32" si="24">SUM(I29:L29)</f>
        <v>2.2370000000000001</v>
      </c>
      <c r="I29" s="55">
        <v>1.44</v>
      </c>
      <c r="J29" s="55"/>
      <c r="K29" s="55">
        <v>0.79700000000000004</v>
      </c>
      <c r="L29" s="55"/>
      <c r="M29" s="56">
        <f t="shared" ref="M29:M32" si="25">SUM(N29:Q29)</f>
        <v>2.2530000000000001</v>
      </c>
      <c r="N29" s="105">
        <f t="shared" ref="N29:N32" si="26">(D29+I29)/2</f>
        <v>1.4504999999999999</v>
      </c>
      <c r="O29" s="105">
        <f t="shared" ref="O29:Q32" si="27">(E29+J29)/2</f>
        <v>0</v>
      </c>
      <c r="P29" s="105">
        <f t="shared" si="27"/>
        <v>0.80249999999999999</v>
      </c>
      <c r="Q29" s="106">
        <f t="shared" si="27"/>
        <v>0</v>
      </c>
      <c r="R29" s="3"/>
      <c r="S29" s="3"/>
      <c r="T29" s="3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spans="1:67" ht="18" customHeight="1">
      <c r="A30" s="39"/>
      <c r="B30" s="52" t="s">
        <v>87</v>
      </c>
      <c r="C30" s="44">
        <f t="shared" ref="C30" si="28">SUM(D30:G30)</f>
        <v>0.58299999999999996</v>
      </c>
      <c r="D30" s="40"/>
      <c r="E30" s="40"/>
      <c r="F30" s="40">
        <v>0.58299999999999996</v>
      </c>
      <c r="G30" s="40"/>
      <c r="H30" s="44">
        <f t="shared" ref="H30" si="29">SUM(I30:L30)</f>
        <v>0.57499999999999996</v>
      </c>
      <c r="I30" s="40"/>
      <c r="J30" s="40"/>
      <c r="K30" s="40">
        <v>0.57499999999999996</v>
      </c>
      <c r="L30" s="40"/>
      <c r="M30" s="44">
        <f t="shared" ref="M30" si="30">SUM(N30:Q30)</f>
        <v>0.57899999999999996</v>
      </c>
      <c r="N30" s="88">
        <f t="shared" ref="N30:N31" si="31">(D30+I30)/2</f>
        <v>0</v>
      </c>
      <c r="O30" s="88">
        <f t="shared" ref="O30:O31" si="32">(E30+J30)/2</f>
        <v>0</v>
      </c>
      <c r="P30" s="88">
        <f t="shared" ref="P30:P31" si="33">(F30+K30)/2</f>
        <v>0.57899999999999996</v>
      </c>
      <c r="Q30" s="89">
        <f t="shared" ref="Q30:Q31" si="34">(G30+L30)/2</f>
        <v>0</v>
      </c>
      <c r="R30" s="3"/>
      <c r="S30" s="3"/>
      <c r="T30" s="3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spans="1:67" ht="18" customHeight="1">
      <c r="A31" s="39"/>
      <c r="B31" s="52" t="s">
        <v>88</v>
      </c>
      <c r="C31" s="44">
        <f t="shared" ref="C31" si="35">SUM(D31:G31)</f>
        <v>0.61899999999999999</v>
      </c>
      <c r="D31" s="40"/>
      <c r="E31" s="40"/>
      <c r="F31" s="40">
        <v>0.61899999999999999</v>
      </c>
      <c r="G31" s="40"/>
      <c r="H31" s="44">
        <f t="shared" ref="H31" si="36">SUM(I31:L31)</f>
        <v>0.61099999999999999</v>
      </c>
      <c r="I31" s="40"/>
      <c r="J31" s="40"/>
      <c r="K31" s="40">
        <v>0.61099999999999999</v>
      </c>
      <c r="L31" s="40"/>
      <c r="M31" s="44">
        <f t="shared" ref="M31" si="37">SUM(N31:Q31)</f>
        <v>0.61499999999999999</v>
      </c>
      <c r="N31" s="88">
        <f t="shared" si="31"/>
        <v>0</v>
      </c>
      <c r="O31" s="88">
        <f t="shared" si="32"/>
        <v>0</v>
      </c>
      <c r="P31" s="88">
        <f t="shared" si="33"/>
        <v>0.61499999999999999</v>
      </c>
      <c r="Q31" s="89">
        <f t="shared" si="34"/>
        <v>0</v>
      </c>
      <c r="R31" s="3"/>
      <c r="S31" s="3"/>
      <c r="T31" s="3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spans="1:67" ht="18" customHeight="1">
      <c r="A32" s="39"/>
      <c r="B32" s="52" t="s">
        <v>89</v>
      </c>
      <c r="C32" s="44">
        <f t="shared" si="23"/>
        <v>1.8160000000000001</v>
      </c>
      <c r="D32" s="40"/>
      <c r="E32" s="40"/>
      <c r="F32" s="40">
        <v>1.8160000000000001</v>
      </c>
      <c r="G32" s="40"/>
      <c r="H32" s="44">
        <f t="shared" si="24"/>
        <v>1.7909999999999999</v>
      </c>
      <c r="I32" s="40"/>
      <c r="J32" s="40"/>
      <c r="K32" s="40">
        <v>1.7909999999999999</v>
      </c>
      <c r="L32" s="40"/>
      <c r="M32" s="44">
        <f t="shared" si="25"/>
        <v>1.8035000000000001</v>
      </c>
      <c r="N32" s="88">
        <f t="shared" si="26"/>
        <v>0</v>
      </c>
      <c r="O32" s="88">
        <f t="shared" si="27"/>
        <v>0</v>
      </c>
      <c r="P32" s="88">
        <f t="shared" si="27"/>
        <v>1.8035000000000001</v>
      </c>
      <c r="Q32" s="89">
        <f t="shared" si="27"/>
        <v>0</v>
      </c>
      <c r="R32" s="3"/>
      <c r="S32" s="3"/>
      <c r="T32" s="3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spans="1:67" ht="18" customHeight="1">
      <c r="A33" s="220" t="s">
        <v>37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2"/>
      <c r="R33" s="3"/>
      <c r="S33" s="3"/>
      <c r="T33" s="3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spans="1:67" ht="18" customHeight="1" thickBot="1">
      <c r="A34" s="101"/>
      <c r="B34" s="102" t="s">
        <v>10</v>
      </c>
      <c r="C34" s="103">
        <f t="shared" ref="C34:Q34" si="38">SUM(C29:C32)</f>
        <v>5.2869999999999999</v>
      </c>
      <c r="D34" s="103">
        <f t="shared" si="38"/>
        <v>1.4610000000000001</v>
      </c>
      <c r="E34" s="103">
        <f t="shared" si="38"/>
        <v>0</v>
      </c>
      <c r="F34" s="103">
        <f t="shared" si="38"/>
        <v>3.8259999999999996</v>
      </c>
      <c r="G34" s="103">
        <f t="shared" si="38"/>
        <v>0</v>
      </c>
      <c r="H34" s="103">
        <f t="shared" si="38"/>
        <v>5.2140000000000004</v>
      </c>
      <c r="I34" s="103">
        <f t="shared" si="38"/>
        <v>1.44</v>
      </c>
      <c r="J34" s="103">
        <f t="shared" si="38"/>
        <v>0</v>
      </c>
      <c r="K34" s="103">
        <f t="shared" si="38"/>
        <v>3.774</v>
      </c>
      <c r="L34" s="103">
        <f t="shared" si="38"/>
        <v>0</v>
      </c>
      <c r="M34" s="103">
        <f t="shared" si="38"/>
        <v>5.2505000000000006</v>
      </c>
      <c r="N34" s="103">
        <f t="shared" si="38"/>
        <v>1.4504999999999999</v>
      </c>
      <c r="O34" s="103">
        <f t="shared" si="38"/>
        <v>0</v>
      </c>
      <c r="P34" s="103">
        <f t="shared" si="38"/>
        <v>3.8</v>
      </c>
      <c r="Q34" s="104">
        <f t="shared" si="38"/>
        <v>0</v>
      </c>
      <c r="R34" s="3"/>
      <c r="S34" s="3"/>
      <c r="T34" s="3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spans="1:67" ht="18" customHeight="1" thickBot="1">
      <c r="A35" s="41"/>
      <c r="B35" s="42"/>
      <c r="C35" s="41"/>
      <c r="D35" s="41"/>
      <c r="E35" s="41"/>
      <c r="F35" s="41"/>
      <c r="G35" s="41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3"/>
      <c r="S35" s="3"/>
      <c r="T35" s="3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spans="1:67" ht="32.25" customHeight="1" thickBot="1">
      <c r="A36" s="95"/>
      <c r="B36" s="96" t="s">
        <v>72</v>
      </c>
      <c r="C36" s="206" t="str">
        <f>C4</f>
        <v>1 полугодие 2023 года</v>
      </c>
      <c r="D36" s="206"/>
      <c r="E36" s="206"/>
      <c r="F36" s="206"/>
      <c r="G36" s="206"/>
      <c r="H36" s="206" t="str">
        <f>H4</f>
        <v>2 полугодие 2023 года</v>
      </c>
      <c r="I36" s="206"/>
      <c r="J36" s="206"/>
      <c r="K36" s="206"/>
      <c r="L36" s="206"/>
      <c r="M36" s="206" t="str">
        <f>M4</f>
        <v>2023 год</v>
      </c>
      <c r="N36" s="206"/>
      <c r="O36" s="206"/>
      <c r="P36" s="206"/>
      <c r="Q36" s="207"/>
      <c r="R36" s="3"/>
      <c r="S36" s="3"/>
      <c r="T36" s="3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spans="1:67" ht="45" customHeight="1" thickBot="1">
      <c r="A37" s="97" t="s">
        <v>20</v>
      </c>
      <c r="B37" s="98" t="s">
        <v>41</v>
      </c>
      <c r="C37" s="99" t="s">
        <v>2</v>
      </c>
      <c r="D37" s="99" t="s">
        <v>11</v>
      </c>
      <c r="E37" s="99" t="s">
        <v>12</v>
      </c>
      <c r="F37" s="99" t="s">
        <v>13</v>
      </c>
      <c r="G37" s="99" t="s">
        <v>14</v>
      </c>
      <c r="H37" s="99" t="s">
        <v>2</v>
      </c>
      <c r="I37" s="99" t="s">
        <v>11</v>
      </c>
      <c r="J37" s="99" t="s">
        <v>12</v>
      </c>
      <c r="K37" s="99" t="s">
        <v>13</v>
      </c>
      <c r="L37" s="99" t="s">
        <v>14</v>
      </c>
      <c r="M37" s="99" t="s">
        <v>2</v>
      </c>
      <c r="N37" s="99" t="s">
        <v>11</v>
      </c>
      <c r="O37" s="99" t="s">
        <v>12</v>
      </c>
      <c r="P37" s="99" t="s">
        <v>13</v>
      </c>
      <c r="Q37" s="100" t="s">
        <v>14</v>
      </c>
      <c r="R37" s="3"/>
      <c r="S37" s="3"/>
      <c r="T37" s="3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spans="1:67" ht="18" customHeight="1">
      <c r="A38" s="53"/>
      <c r="B38" s="54"/>
      <c r="C38" s="56">
        <f>SUM(D38:G38)</f>
        <v>0</v>
      </c>
      <c r="D38" s="55"/>
      <c r="E38" s="55"/>
      <c r="F38" s="55"/>
      <c r="G38" s="55"/>
      <c r="H38" s="56">
        <f>SUM(I38:L38)</f>
        <v>0</v>
      </c>
      <c r="I38" s="55"/>
      <c r="J38" s="55"/>
      <c r="K38" s="55"/>
      <c r="L38" s="55"/>
      <c r="M38" s="56">
        <f>SUM(N38:Q38)</f>
        <v>0</v>
      </c>
      <c r="N38" s="105">
        <f>(D38+I38)/2</f>
        <v>0</v>
      </c>
      <c r="O38" s="105">
        <f t="shared" ref="O38:O40" si="39">(E38+J38)/2</f>
        <v>0</v>
      </c>
      <c r="P38" s="105">
        <f t="shared" ref="P38:P40" si="40">(F38+K38)/2</f>
        <v>0</v>
      </c>
      <c r="Q38" s="106">
        <f t="shared" ref="Q38:Q40" si="41">(G38+L38)/2</f>
        <v>0</v>
      </c>
      <c r="R38" s="3"/>
      <c r="S38" s="3"/>
      <c r="T38" s="3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67" ht="18" customHeight="1">
      <c r="A39" s="39"/>
      <c r="B39" s="52"/>
      <c r="C39" s="44">
        <f>SUM(D39:G39)</f>
        <v>0</v>
      </c>
      <c r="D39" s="40"/>
      <c r="E39" s="40"/>
      <c r="F39" s="40"/>
      <c r="G39" s="40"/>
      <c r="H39" s="44">
        <f>SUM(I39:L39)</f>
        <v>0</v>
      </c>
      <c r="I39" s="40"/>
      <c r="J39" s="40"/>
      <c r="K39" s="40"/>
      <c r="L39" s="40"/>
      <c r="M39" s="44">
        <f>SUM(N39:Q39)</f>
        <v>0</v>
      </c>
      <c r="N39" s="88">
        <f>(D39+I39)/2</f>
        <v>0</v>
      </c>
      <c r="O39" s="88">
        <f t="shared" ref="O39" si="42">(E39+J39)/2</f>
        <v>0</v>
      </c>
      <c r="P39" s="88">
        <f t="shared" ref="P39" si="43">(F39+K39)/2</f>
        <v>0</v>
      </c>
      <c r="Q39" s="89">
        <f t="shared" ref="Q39" si="44">(G39+L39)/2</f>
        <v>0</v>
      </c>
      <c r="R39" s="3"/>
      <c r="S39" s="3"/>
      <c r="T39" s="3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67" ht="18" customHeight="1">
      <c r="A40" s="39"/>
      <c r="B40" s="52"/>
      <c r="C40" s="44">
        <f>SUM(D40:G40)</f>
        <v>0</v>
      </c>
      <c r="D40" s="40"/>
      <c r="E40" s="40"/>
      <c r="F40" s="40"/>
      <c r="G40" s="40"/>
      <c r="H40" s="44">
        <f>SUM(I40:L40)</f>
        <v>0</v>
      </c>
      <c r="I40" s="40"/>
      <c r="J40" s="40"/>
      <c r="K40" s="40"/>
      <c r="L40" s="40"/>
      <c r="M40" s="44">
        <f>SUM(N40:Q40)</f>
        <v>0</v>
      </c>
      <c r="N40" s="88">
        <f>(D40+I40)/2</f>
        <v>0</v>
      </c>
      <c r="O40" s="88">
        <f t="shared" si="39"/>
        <v>0</v>
      </c>
      <c r="P40" s="88">
        <f t="shared" si="40"/>
        <v>0</v>
      </c>
      <c r="Q40" s="89">
        <f t="shared" si="41"/>
        <v>0</v>
      </c>
      <c r="R40" s="3"/>
      <c r="S40" s="3"/>
      <c r="T40" s="3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spans="1:67" ht="18" customHeight="1">
      <c r="A41" s="220" t="s">
        <v>37</v>
      </c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2"/>
      <c r="R41" s="3"/>
      <c r="S41" s="3"/>
      <c r="T41" s="3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spans="1:67" ht="18" customHeight="1" thickBot="1">
      <c r="A42" s="101"/>
      <c r="B42" s="102" t="s">
        <v>10</v>
      </c>
      <c r="C42" s="103">
        <f t="shared" ref="C42:Q42" si="45">SUM(C38:C40)</f>
        <v>0</v>
      </c>
      <c r="D42" s="103">
        <f t="shared" si="45"/>
        <v>0</v>
      </c>
      <c r="E42" s="103">
        <f t="shared" si="45"/>
        <v>0</v>
      </c>
      <c r="F42" s="103">
        <f t="shared" si="45"/>
        <v>0</v>
      </c>
      <c r="G42" s="103">
        <f t="shared" si="45"/>
        <v>0</v>
      </c>
      <c r="H42" s="103">
        <f t="shared" si="45"/>
        <v>0</v>
      </c>
      <c r="I42" s="103">
        <f t="shared" si="45"/>
        <v>0</v>
      </c>
      <c r="J42" s="103">
        <f t="shared" si="45"/>
        <v>0</v>
      </c>
      <c r="K42" s="103">
        <f t="shared" si="45"/>
        <v>0</v>
      </c>
      <c r="L42" s="103">
        <f t="shared" si="45"/>
        <v>0</v>
      </c>
      <c r="M42" s="103">
        <f t="shared" si="45"/>
        <v>0</v>
      </c>
      <c r="N42" s="103">
        <f t="shared" si="45"/>
        <v>0</v>
      </c>
      <c r="O42" s="103">
        <f t="shared" si="45"/>
        <v>0</v>
      </c>
      <c r="P42" s="103">
        <f t="shared" si="45"/>
        <v>0</v>
      </c>
      <c r="Q42" s="104">
        <f t="shared" si="45"/>
        <v>0</v>
      </c>
      <c r="R42" s="3"/>
      <c r="S42" s="3"/>
      <c r="T42" s="3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spans="1:67" ht="18" customHeight="1" thickBot="1">
      <c r="A43" s="41"/>
      <c r="B43" s="42"/>
      <c r="C43" s="41"/>
      <c r="D43" s="41"/>
      <c r="E43" s="41"/>
      <c r="F43" s="41"/>
      <c r="G43" s="41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3"/>
      <c r="S43" s="3"/>
      <c r="T43" s="3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spans="1:67" ht="51.75" customHeight="1" thickBot="1">
      <c r="A44" s="107"/>
      <c r="B44" s="96" t="s">
        <v>77</v>
      </c>
      <c r="C44" s="206" t="str">
        <f>C4</f>
        <v>1 полугодие 2023 года</v>
      </c>
      <c r="D44" s="206"/>
      <c r="E44" s="206"/>
      <c r="F44" s="206"/>
      <c r="G44" s="206"/>
      <c r="H44" s="206" t="str">
        <f>H4</f>
        <v>2 полугодие 2023 года</v>
      </c>
      <c r="I44" s="206"/>
      <c r="J44" s="206"/>
      <c r="K44" s="206"/>
      <c r="L44" s="206"/>
      <c r="M44" s="206" t="str">
        <f>M4</f>
        <v>2023 год</v>
      </c>
      <c r="N44" s="206"/>
      <c r="O44" s="206"/>
      <c r="P44" s="206"/>
      <c r="Q44" s="207"/>
      <c r="R44" s="3"/>
      <c r="S44" s="3"/>
      <c r="T44" s="3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spans="1:67" ht="32.25" thickBot="1">
      <c r="A45" s="97" t="s">
        <v>20</v>
      </c>
      <c r="B45" s="98" t="s">
        <v>42</v>
      </c>
      <c r="C45" s="99" t="s">
        <v>2</v>
      </c>
      <c r="D45" s="99" t="s">
        <v>11</v>
      </c>
      <c r="E45" s="99" t="s">
        <v>12</v>
      </c>
      <c r="F45" s="99" t="s">
        <v>13</v>
      </c>
      <c r="G45" s="99" t="s">
        <v>14</v>
      </c>
      <c r="H45" s="99" t="s">
        <v>2</v>
      </c>
      <c r="I45" s="99" t="s">
        <v>11</v>
      </c>
      <c r="J45" s="99" t="s">
        <v>12</v>
      </c>
      <c r="K45" s="99" t="s">
        <v>13</v>
      </c>
      <c r="L45" s="99" t="s">
        <v>14</v>
      </c>
      <c r="M45" s="99" t="s">
        <v>2</v>
      </c>
      <c r="N45" s="99" t="s">
        <v>11</v>
      </c>
      <c r="O45" s="99" t="s">
        <v>12</v>
      </c>
      <c r="P45" s="99" t="s">
        <v>13</v>
      </c>
      <c r="Q45" s="100" t="s">
        <v>14</v>
      </c>
      <c r="R45" s="3"/>
      <c r="S45" s="3"/>
      <c r="T45" s="3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spans="1:67" ht="31.5">
      <c r="A46" s="108" t="s">
        <v>3</v>
      </c>
      <c r="B46" s="111" t="s">
        <v>90</v>
      </c>
      <c r="C46" s="56">
        <f>SUM(D46:G46)</f>
        <v>16.080000000000002</v>
      </c>
      <c r="D46" s="56">
        <f>D47+D48</f>
        <v>0</v>
      </c>
      <c r="E46" s="56">
        <f>E47+E48</f>
        <v>0</v>
      </c>
      <c r="F46" s="56">
        <f>F47+F48</f>
        <v>7.7030000000000003</v>
      </c>
      <c r="G46" s="56">
        <f>G47+G48</f>
        <v>8.3770000000000007</v>
      </c>
      <c r="H46" s="56">
        <f>SUM(I46:L46)</f>
        <v>15.853999999999999</v>
      </c>
      <c r="I46" s="56">
        <f>I47+I48</f>
        <v>0</v>
      </c>
      <c r="J46" s="56">
        <f>J47+J48</f>
        <v>0</v>
      </c>
      <c r="K46" s="56">
        <f>K47+K48</f>
        <v>7.6049999999999995</v>
      </c>
      <c r="L46" s="56">
        <f>L47+L48</f>
        <v>8.2489999999999988</v>
      </c>
      <c r="M46" s="56">
        <f>SUM(N46:Q46)</f>
        <v>15.966999999999999</v>
      </c>
      <c r="N46" s="56">
        <f>N47+N48</f>
        <v>0</v>
      </c>
      <c r="O46" s="56">
        <f>O47+O48</f>
        <v>0</v>
      </c>
      <c r="P46" s="56">
        <f>P47+P48</f>
        <v>7.6539999999999999</v>
      </c>
      <c r="Q46" s="63">
        <f>Q47+Q48</f>
        <v>8.3129999999999988</v>
      </c>
      <c r="R46" s="3"/>
      <c r="S46" s="3"/>
      <c r="T46" s="3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spans="1:67" ht="18" customHeight="1">
      <c r="A47" s="109" t="s">
        <v>15</v>
      </c>
      <c r="B47" s="110" t="s">
        <v>45</v>
      </c>
      <c r="C47" s="44">
        <f>SUM(D47:G47)</f>
        <v>10.068</v>
      </c>
      <c r="D47" s="45"/>
      <c r="E47" s="46"/>
      <c r="F47" s="40">
        <v>7.5129999999999999</v>
      </c>
      <c r="G47" s="40">
        <v>2.5550000000000002</v>
      </c>
      <c r="H47" s="44">
        <f t="shared" ref="H47:H66" si="46">SUM(I47:L47)</f>
        <v>9.9510000000000005</v>
      </c>
      <c r="I47" s="45"/>
      <c r="J47" s="46"/>
      <c r="K47" s="40">
        <v>7.4169999999999998</v>
      </c>
      <c r="L47" s="40">
        <v>2.5339999999999998</v>
      </c>
      <c r="M47" s="44">
        <f t="shared" ref="M47:M66" si="47">SUM(N47:Q47)</f>
        <v>10.009499999999999</v>
      </c>
      <c r="N47" s="120">
        <f>(D47+I47)/2</f>
        <v>0</v>
      </c>
      <c r="O47" s="120">
        <f t="shared" ref="O47:Q47" si="48">(E47+J47)/2</f>
        <v>0</v>
      </c>
      <c r="P47" s="120">
        <f t="shared" si="48"/>
        <v>7.4649999999999999</v>
      </c>
      <c r="Q47" s="121">
        <f t="shared" si="48"/>
        <v>2.5445000000000002</v>
      </c>
      <c r="R47" s="3"/>
      <c r="S47" s="3"/>
      <c r="T47" s="3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spans="1:67" ht="18" customHeight="1">
      <c r="A48" s="109" t="s">
        <v>16</v>
      </c>
      <c r="B48" s="110" t="s">
        <v>46</v>
      </c>
      <c r="C48" s="44">
        <f t="shared" ref="C48:C49" si="49">SUM(D48:G48)</f>
        <v>6.0120000000000005</v>
      </c>
      <c r="D48" s="46"/>
      <c r="E48" s="46"/>
      <c r="F48" s="40">
        <v>0.19</v>
      </c>
      <c r="G48" s="40">
        <v>5.8220000000000001</v>
      </c>
      <c r="H48" s="44">
        <f t="shared" si="46"/>
        <v>5.9029999999999996</v>
      </c>
      <c r="I48" s="46"/>
      <c r="J48" s="46"/>
      <c r="K48" s="40">
        <v>0.188</v>
      </c>
      <c r="L48" s="40">
        <v>5.7149999999999999</v>
      </c>
      <c r="M48" s="44">
        <f t="shared" si="47"/>
        <v>5.9574999999999996</v>
      </c>
      <c r="N48" s="120">
        <f>(D48+I48)/2</f>
        <v>0</v>
      </c>
      <c r="O48" s="120">
        <f t="shared" ref="O48" si="50">(E48+J48)/2</f>
        <v>0</v>
      </c>
      <c r="P48" s="120">
        <f t="shared" ref="P48" si="51">(F48+K48)/2</f>
        <v>0.189</v>
      </c>
      <c r="Q48" s="121">
        <f t="shared" ref="Q48" si="52">(G48+L48)/2</f>
        <v>5.7684999999999995</v>
      </c>
      <c r="R48" s="3"/>
      <c r="S48" s="3"/>
      <c r="T48" s="3"/>
      <c r="U48" s="15"/>
      <c r="V48" s="15"/>
      <c r="W48" s="15"/>
      <c r="X48" s="192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spans="1:67" ht="31.5">
      <c r="A49" s="109" t="s">
        <v>4</v>
      </c>
      <c r="B49" s="111" t="s">
        <v>91</v>
      </c>
      <c r="C49" s="44">
        <f t="shared" si="49"/>
        <v>0</v>
      </c>
      <c r="D49" s="44">
        <f>D50+D51</f>
        <v>0</v>
      </c>
      <c r="E49" s="44">
        <f>E50+E51</f>
        <v>0</v>
      </c>
      <c r="F49" s="44">
        <f>F50+F51</f>
        <v>0</v>
      </c>
      <c r="G49" s="44">
        <f>G50+G51</f>
        <v>0</v>
      </c>
      <c r="H49" s="44">
        <f t="shared" si="46"/>
        <v>0</v>
      </c>
      <c r="I49" s="44">
        <f>I50+I51</f>
        <v>0</v>
      </c>
      <c r="J49" s="44">
        <f>J50+J51</f>
        <v>0</v>
      </c>
      <c r="K49" s="44">
        <f>K50+K51</f>
        <v>0</v>
      </c>
      <c r="L49" s="44">
        <f>L50+L51</f>
        <v>0</v>
      </c>
      <c r="M49" s="44">
        <f t="shared" si="47"/>
        <v>0</v>
      </c>
      <c r="N49" s="44">
        <f>N50+N51</f>
        <v>0</v>
      </c>
      <c r="O49" s="44">
        <f>O50+O51</f>
        <v>0</v>
      </c>
      <c r="P49" s="44">
        <f>P50+P51</f>
        <v>0</v>
      </c>
      <c r="Q49" s="60">
        <f>Q50+Q51</f>
        <v>0</v>
      </c>
      <c r="R49" s="3"/>
      <c r="S49" s="3"/>
      <c r="T49" s="3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spans="1:67" ht="18" customHeight="1">
      <c r="A50" s="109" t="s">
        <v>1</v>
      </c>
      <c r="B50" s="110" t="s">
        <v>45</v>
      </c>
      <c r="C50" s="44">
        <f>SUM(D50:G50)</f>
        <v>0</v>
      </c>
      <c r="D50" s="40"/>
      <c r="E50" s="40"/>
      <c r="F50" s="40"/>
      <c r="G50" s="40"/>
      <c r="H50" s="44">
        <f t="shared" si="46"/>
        <v>0</v>
      </c>
      <c r="I50" s="40"/>
      <c r="J50" s="40"/>
      <c r="K50" s="40"/>
      <c r="L50" s="40"/>
      <c r="M50" s="44">
        <f t="shared" si="47"/>
        <v>0</v>
      </c>
      <c r="N50" s="120">
        <f>(D50+I50)/2</f>
        <v>0</v>
      </c>
      <c r="O50" s="120">
        <f t="shared" ref="O50:O51" si="53">(E50+J50)/2</f>
        <v>0</v>
      </c>
      <c r="P50" s="120">
        <f t="shared" ref="P50:P51" si="54">(F50+K50)/2</f>
        <v>0</v>
      </c>
      <c r="Q50" s="121">
        <f t="shared" ref="Q50:Q51" si="55">(G50+L50)/2</f>
        <v>0</v>
      </c>
      <c r="R50" s="3"/>
      <c r="S50" s="3"/>
      <c r="T50" s="3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spans="1:67" ht="18" customHeight="1">
      <c r="A51" s="109" t="s">
        <v>27</v>
      </c>
      <c r="B51" s="110" t="s">
        <v>46</v>
      </c>
      <c r="C51" s="44">
        <f t="shared" ref="C51:C66" si="56">SUM(D51:G51)</f>
        <v>0</v>
      </c>
      <c r="D51" s="40"/>
      <c r="E51" s="40"/>
      <c r="F51" s="40"/>
      <c r="G51" s="40"/>
      <c r="H51" s="44">
        <f t="shared" si="46"/>
        <v>0</v>
      </c>
      <c r="I51" s="40"/>
      <c r="J51" s="40"/>
      <c r="K51" s="40"/>
      <c r="L51" s="40"/>
      <c r="M51" s="44">
        <f t="shared" si="47"/>
        <v>0</v>
      </c>
      <c r="N51" s="120">
        <f>(D51+I51)/2</f>
        <v>0</v>
      </c>
      <c r="O51" s="120">
        <f t="shared" si="53"/>
        <v>0</v>
      </c>
      <c r="P51" s="120">
        <f t="shared" si="54"/>
        <v>0</v>
      </c>
      <c r="Q51" s="121">
        <f t="shared" si="55"/>
        <v>0</v>
      </c>
      <c r="R51" s="3"/>
      <c r="S51" s="3"/>
      <c r="T51" s="3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spans="1:67" ht="18" customHeight="1">
      <c r="A52" s="109" t="s">
        <v>5</v>
      </c>
      <c r="B52" s="111" t="s">
        <v>69</v>
      </c>
      <c r="C52" s="44">
        <f t="shared" si="56"/>
        <v>0</v>
      </c>
      <c r="D52" s="44">
        <f>D53+D54</f>
        <v>0</v>
      </c>
      <c r="E52" s="44">
        <f>E53+E54</f>
        <v>0</v>
      </c>
      <c r="F52" s="44">
        <f>F53+F54</f>
        <v>0</v>
      </c>
      <c r="G52" s="44">
        <f>G53+G54</f>
        <v>0</v>
      </c>
      <c r="H52" s="44">
        <f t="shared" si="46"/>
        <v>0</v>
      </c>
      <c r="I52" s="44">
        <f>I53+I54</f>
        <v>0</v>
      </c>
      <c r="J52" s="44">
        <f>J53+J54</f>
        <v>0</v>
      </c>
      <c r="K52" s="44">
        <f>K53+K54</f>
        <v>0</v>
      </c>
      <c r="L52" s="44">
        <f>L53+L54</f>
        <v>0</v>
      </c>
      <c r="M52" s="44">
        <f t="shared" si="47"/>
        <v>0</v>
      </c>
      <c r="N52" s="44">
        <f>N53+N54</f>
        <v>0</v>
      </c>
      <c r="O52" s="44">
        <f>O53+O54</f>
        <v>0</v>
      </c>
      <c r="P52" s="44">
        <f>P53+P54</f>
        <v>0</v>
      </c>
      <c r="Q52" s="60">
        <f>Q53+Q54</f>
        <v>0</v>
      </c>
      <c r="R52" s="3"/>
      <c r="S52" s="3"/>
      <c r="T52" s="3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spans="1:67" ht="18" customHeight="1">
      <c r="A53" s="109" t="s">
        <v>26</v>
      </c>
      <c r="B53" s="110" t="s">
        <v>45</v>
      </c>
      <c r="C53" s="44">
        <f t="shared" si="56"/>
        <v>0</v>
      </c>
      <c r="D53" s="40"/>
      <c r="E53" s="40"/>
      <c r="F53" s="40"/>
      <c r="G53" s="40"/>
      <c r="H53" s="44">
        <f t="shared" si="46"/>
        <v>0</v>
      </c>
      <c r="I53" s="40"/>
      <c r="J53" s="40"/>
      <c r="K53" s="40"/>
      <c r="L53" s="40"/>
      <c r="M53" s="44">
        <f t="shared" si="47"/>
        <v>0</v>
      </c>
      <c r="N53" s="120">
        <f>(D53+I53)/2</f>
        <v>0</v>
      </c>
      <c r="O53" s="120">
        <f t="shared" ref="O53:O54" si="57">(E53+J53)/2</f>
        <v>0</v>
      </c>
      <c r="P53" s="120">
        <f t="shared" ref="P53:P54" si="58">(F53+K53)/2</f>
        <v>0</v>
      </c>
      <c r="Q53" s="121">
        <f t="shared" ref="Q53:Q54" si="59">(G53+L53)/2</f>
        <v>0</v>
      </c>
      <c r="R53" s="3"/>
      <c r="S53" s="3"/>
      <c r="T53" s="3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1:67" ht="18" customHeight="1">
      <c r="A54" s="109" t="s">
        <v>0</v>
      </c>
      <c r="B54" s="110" t="s">
        <v>46</v>
      </c>
      <c r="C54" s="44">
        <f t="shared" si="56"/>
        <v>0</v>
      </c>
      <c r="D54" s="40"/>
      <c r="E54" s="40"/>
      <c r="F54" s="40"/>
      <c r="G54" s="40"/>
      <c r="H54" s="44">
        <f t="shared" si="46"/>
        <v>0</v>
      </c>
      <c r="I54" s="40"/>
      <c r="J54" s="40"/>
      <c r="K54" s="40"/>
      <c r="L54" s="40"/>
      <c r="M54" s="44">
        <f t="shared" si="47"/>
        <v>0</v>
      </c>
      <c r="N54" s="120">
        <f>(D54+I54)/2</f>
        <v>0</v>
      </c>
      <c r="O54" s="120">
        <f t="shared" si="57"/>
        <v>0</v>
      </c>
      <c r="P54" s="120">
        <f t="shared" si="58"/>
        <v>0</v>
      </c>
      <c r="Q54" s="121">
        <f t="shared" si="59"/>
        <v>0</v>
      </c>
      <c r="R54" s="3"/>
      <c r="S54" s="3"/>
      <c r="T54" s="3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spans="1:67" ht="18" customHeight="1">
      <c r="A55" s="109" t="s">
        <v>6</v>
      </c>
      <c r="B55" s="111" t="s">
        <v>69</v>
      </c>
      <c r="C55" s="44">
        <f t="shared" si="56"/>
        <v>0</v>
      </c>
      <c r="D55" s="44">
        <f>D56+D57</f>
        <v>0</v>
      </c>
      <c r="E55" s="44">
        <f>E56+E57</f>
        <v>0</v>
      </c>
      <c r="F55" s="44">
        <f>F56+F57</f>
        <v>0</v>
      </c>
      <c r="G55" s="44">
        <f>G56+G57</f>
        <v>0</v>
      </c>
      <c r="H55" s="44">
        <f t="shared" si="46"/>
        <v>0</v>
      </c>
      <c r="I55" s="44">
        <f>I56+I57</f>
        <v>0</v>
      </c>
      <c r="J55" s="44">
        <f>J56+J57</f>
        <v>0</v>
      </c>
      <c r="K55" s="44">
        <f>K56+K57</f>
        <v>0</v>
      </c>
      <c r="L55" s="44">
        <f>L56+L57</f>
        <v>0</v>
      </c>
      <c r="M55" s="44">
        <f t="shared" si="47"/>
        <v>0</v>
      </c>
      <c r="N55" s="44">
        <f>N56+N57</f>
        <v>0</v>
      </c>
      <c r="O55" s="44">
        <f>O56+O57</f>
        <v>0</v>
      </c>
      <c r="P55" s="44">
        <f>P56+P57</f>
        <v>0</v>
      </c>
      <c r="Q55" s="60">
        <f>Q56+Q57</f>
        <v>0</v>
      </c>
      <c r="R55" s="3"/>
      <c r="S55" s="3"/>
      <c r="T55" s="3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1:67" ht="18" customHeight="1">
      <c r="A56" s="109" t="s">
        <v>32</v>
      </c>
      <c r="B56" s="110" t="s">
        <v>45</v>
      </c>
      <c r="C56" s="44">
        <f t="shared" si="56"/>
        <v>0</v>
      </c>
      <c r="D56" s="40"/>
      <c r="E56" s="40"/>
      <c r="F56" s="40"/>
      <c r="G56" s="40"/>
      <c r="H56" s="44">
        <f t="shared" si="46"/>
        <v>0</v>
      </c>
      <c r="I56" s="40"/>
      <c r="J56" s="40"/>
      <c r="K56" s="40"/>
      <c r="L56" s="40"/>
      <c r="M56" s="44">
        <f t="shared" si="47"/>
        <v>0</v>
      </c>
      <c r="N56" s="120">
        <f>(D56+I56)/2</f>
        <v>0</v>
      </c>
      <c r="O56" s="120">
        <f t="shared" ref="O56:O57" si="60">(E56+J56)/2</f>
        <v>0</v>
      </c>
      <c r="P56" s="120">
        <f t="shared" ref="P56:P57" si="61">(F56+K56)/2</f>
        <v>0</v>
      </c>
      <c r="Q56" s="121">
        <f t="shared" ref="Q56:Q57" si="62">(G56+L56)/2</f>
        <v>0</v>
      </c>
      <c r="R56" s="3"/>
      <c r="S56" s="3"/>
      <c r="T56" s="3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1:67" ht="18" customHeight="1">
      <c r="A57" s="109" t="s">
        <v>33</v>
      </c>
      <c r="B57" s="110" t="s">
        <v>46</v>
      </c>
      <c r="C57" s="44">
        <f t="shared" si="56"/>
        <v>0</v>
      </c>
      <c r="D57" s="40"/>
      <c r="E57" s="40"/>
      <c r="F57" s="40"/>
      <c r="G57" s="40"/>
      <c r="H57" s="44">
        <f t="shared" si="46"/>
        <v>0</v>
      </c>
      <c r="I57" s="40"/>
      <c r="J57" s="40"/>
      <c r="K57" s="40"/>
      <c r="L57" s="40"/>
      <c r="M57" s="44">
        <f t="shared" si="47"/>
        <v>0</v>
      </c>
      <c r="N57" s="120">
        <f>(D57+I57)/2</f>
        <v>0</v>
      </c>
      <c r="O57" s="120">
        <f t="shared" si="60"/>
        <v>0</v>
      </c>
      <c r="P57" s="120">
        <f t="shared" si="61"/>
        <v>0</v>
      </c>
      <c r="Q57" s="121">
        <f t="shared" si="62"/>
        <v>0</v>
      </c>
      <c r="R57" s="3"/>
      <c r="S57" s="3"/>
      <c r="T57" s="3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1:67" ht="18" customHeight="1">
      <c r="A58" s="109" t="s">
        <v>7</v>
      </c>
      <c r="B58" s="111" t="s">
        <v>69</v>
      </c>
      <c r="C58" s="44">
        <f t="shared" si="56"/>
        <v>0</v>
      </c>
      <c r="D58" s="44">
        <f>D59+D60</f>
        <v>0</v>
      </c>
      <c r="E58" s="44">
        <f>E59+E60</f>
        <v>0</v>
      </c>
      <c r="F58" s="44">
        <f>F59+F60</f>
        <v>0</v>
      </c>
      <c r="G58" s="44">
        <f>G59+G60</f>
        <v>0</v>
      </c>
      <c r="H58" s="44">
        <f t="shared" si="46"/>
        <v>0</v>
      </c>
      <c r="I58" s="44">
        <f>I59+I60</f>
        <v>0</v>
      </c>
      <c r="J58" s="44">
        <f>J59+J60</f>
        <v>0</v>
      </c>
      <c r="K58" s="44">
        <f>K59+K60</f>
        <v>0</v>
      </c>
      <c r="L58" s="44">
        <f>L59+L60</f>
        <v>0</v>
      </c>
      <c r="M58" s="44">
        <f t="shared" si="47"/>
        <v>0</v>
      </c>
      <c r="N58" s="44">
        <f>N59+N60</f>
        <v>0</v>
      </c>
      <c r="O58" s="44">
        <f>O59+O60</f>
        <v>0</v>
      </c>
      <c r="P58" s="44">
        <f>P59+P60</f>
        <v>0</v>
      </c>
      <c r="Q58" s="60">
        <f>Q59+Q60</f>
        <v>0</v>
      </c>
      <c r="R58" s="3"/>
      <c r="S58" s="3"/>
      <c r="T58" s="3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1:67" ht="18" customHeight="1">
      <c r="A59" s="109" t="s">
        <v>47</v>
      </c>
      <c r="B59" s="110" t="s">
        <v>45</v>
      </c>
      <c r="C59" s="44">
        <f t="shared" si="56"/>
        <v>0</v>
      </c>
      <c r="D59" s="40"/>
      <c r="E59" s="40"/>
      <c r="F59" s="40"/>
      <c r="G59" s="40"/>
      <c r="H59" s="44">
        <f t="shared" si="46"/>
        <v>0</v>
      </c>
      <c r="I59" s="40"/>
      <c r="J59" s="40"/>
      <c r="K59" s="40"/>
      <c r="L59" s="40"/>
      <c r="M59" s="44">
        <f t="shared" si="47"/>
        <v>0</v>
      </c>
      <c r="N59" s="120">
        <f>(D59+I59)/2</f>
        <v>0</v>
      </c>
      <c r="O59" s="120">
        <f t="shared" ref="O59:O60" si="63">(E59+J59)/2</f>
        <v>0</v>
      </c>
      <c r="P59" s="120">
        <f t="shared" ref="P59:P60" si="64">(F59+K59)/2</f>
        <v>0</v>
      </c>
      <c r="Q59" s="121">
        <f t="shared" ref="Q59:Q60" si="65">(G59+L59)/2</f>
        <v>0</v>
      </c>
      <c r="R59" s="3"/>
      <c r="S59" s="3"/>
      <c r="T59" s="3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1:67" ht="18" customHeight="1">
      <c r="A60" s="109" t="s">
        <v>48</v>
      </c>
      <c r="B60" s="110" t="s">
        <v>46</v>
      </c>
      <c r="C60" s="44">
        <f t="shared" si="56"/>
        <v>0</v>
      </c>
      <c r="D60" s="40"/>
      <c r="E60" s="40"/>
      <c r="F60" s="40"/>
      <c r="G60" s="40"/>
      <c r="H60" s="44">
        <f t="shared" si="46"/>
        <v>0</v>
      </c>
      <c r="I60" s="40"/>
      <c r="J60" s="40"/>
      <c r="K60" s="40"/>
      <c r="L60" s="40"/>
      <c r="M60" s="44">
        <f t="shared" si="47"/>
        <v>0</v>
      </c>
      <c r="N60" s="120">
        <f>(D60+I60)/2</f>
        <v>0</v>
      </c>
      <c r="O60" s="120">
        <f t="shared" si="63"/>
        <v>0</v>
      </c>
      <c r="P60" s="120">
        <f t="shared" si="64"/>
        <v>0</v>
      </c>
      <c r="Q60" s="121">
        <f t="shared" si="65"/>
        <v>0</v>
      </c>
      <c r="R60" s="3"/>
      <c r="S60" s="3"/>
      <c r="T60" s="3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67" ht="18" customHeight="1">
      <c r="A61" s="109" t="s">
        <v>8</v>
      </c>
      <c r="B61" s="111" t="s">
        <v>69</v>
      </c>
      <c r="C61" s="44">
        <f t="shared" si="56"/>
        <v>0</v>
      </c>
      <c r="D61" s="44">
        <f>D62+D63</f>
        <v>0</v>
      </c>
      <c r="E61" s="44">
        <f>E62+E63</f>
        <v>0</v>
      </c>
      <c r="F61" s="44">
        <f>F62+F63</f>
        <v>0</v>
      </c>
      <c r="G61" s="44">
        <f>G62+G63</f>
        <v>0</v>
      </c>
      <c r="H61" s="44">
        <f t="shared" si="46"/>
        <v>0</v>
      </c>
      <c r="I61" s="44">
        <f>I62+I63</f>
        <v>0</v>
      </c>
      <c r="J61" s="44">
        <f>J62+J63</f>
        <v>0</v>
      </c>
      <c r="K61" s="44">
        <f>K62+K63</f>
        <v>0</v>
      </c>
      <c r="L61" s="44">
        <f>L62+L63</f>
        <v>0</v>
      </c>
      <c r="M61" s="44">
        <f t="shared" si="47"/>
        <v>0</v>
      </c>
      <c r="N61" s="44">
        <f>N62+N63</f>
        <v>0</v>
      </c>
      <c r="O61" s="44">
        <f>O62+O63</f>
        <v>0</v>
      </c>
      <c r="P61" s="44">
        <f>P62+P63</f>
        <v>0</v>
      </c>
      <c r="Q61" s="60">
        <f>Q62+Q63</f>
        <v>0</v>
      </c>
      <c r="R61" s="3"/>
      <c r="S61" s="3"/>
      <c r="T61" s="3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ht="18" customHeight="1">
      <c r="A62" s="109" t="s">
        <v>65</v>
      </c>
      <c r="B62" s="110" t="s">
        <v>45</v>
      </c>
      <c r="C62" s="44">
        <f t="shared" si="56"/>
        <v>0</v>
      </c>
      <c r="D62" s="40"/>
      <c r="E62" s="40"/>
      <c r="F62" s="40"/>
      <c r="G62" s="40"/>
      <c r="H62" s="44">
        <f t="shared" si="46"/>
        <v>0</v>
      </c>
      <c r="I62" s="40"/>
      <c r="J62" s="40"/>
      <c r="K62" s="40"/>
      <c r="L62" s="40"/>
      <c r="M62" s="44">
        <f t="shared" si="47"/>
        <v>0</v>
      </c>
      <c r="N62" s="120">
        <f>(D62+I62)/2</f>
        <v>0</v>
      </c>
      <c r="O62" s="120">
        <f t="shared" ref="O62:O63" si="66">(E62+J62)/2</f>
        <v>0</v>
      </c>
      <c r="P62" s="120">
        <f t="shared" ref="P62:P63" si="67">(F62+K62)/2</f>
        <v>0</v>
      </c>
      <c r="Q62" s="121">
        <f t="shared" ref="Q62:Q63" si="68">(G62+L62)/2</f>
        <v>0</v>
      </c>
      <c r="R62" s="3"/>
      <c r="S62" s="3"/>
      <c r="T62" s="3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ht="18" customHeight="1">
      <c r="A63" s="109" t="s">
        <v>66</v>
      </c>
      <c r="B63" s="110" t="s">
        <v>46</v>
      </c>
      <c r="C63" s="44">
        <f t="shared" si="56"/>
        <v>0</v>
      </c>
      <c r="D63" s="40"/>
      <c r="E63" s="40"/>
      <c r="F63" s="40"/>
      <c r="G63" s="40"/>
      <c r="H63" s="44">
        <f t="shared" si="46"/>
        <v>0</v>
      </c>
      <c r="I63" s="40"/>
      <c r="J63" s="40"/>
      <c r="K63" s="40"/>
      <c r="L63" s="40"/>
      <c r="M63" s="44">
        <f t="shared" si="47"/>
        <v>0</v>
      </c>
      <c r="N63" s="120">
        <f>(D63+I63)/2</f>
        <v>0</v>
      </c>
      <c r="O63" s="120">
        <f t="shared" si="66"/>
        <v>0</v>
      </c>
      <c r="P63" s="120">
        <f t="shared" si="67"/>
        <v>0</v>
      </c>
      <c r="Q63" s="121">
        <f t="shared" si="68"/>
        <v>0</v>
      </c>
      <c r="R63" s="3"/>
      <c r="S63" s="3"/>
      <c r="T63" s="3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ht="18" customHeight="1">
      <c r="A64" s="109" t="s">
        <v>9</v>
      </c>
      <c r="B64" s="111" t="s">
        <v>69</v>
      </c>
      <c r="C64" s="44">
        <f t="shared" si="56"/>
        <v>0</v>
      </c>
      <c r="D64" s="44">
        <f>D65+D66</f>
        <v>0</v>
      </c>
      <c r="E64" s="44">
        <f>E65+E66</f>
        <v>0</v>
      </c>
      <c r="F64" s="44">
        <f>F65+F66</f>
        <v>0</v>
      </c>
      <c r="G64" s="44">
        <f>G65+G66</f>
        <v>0</v>
      </c>
      <c r="H64" s="44">
        <f t="shared" si="46"/>
        <v>0</v>
      </c>
      <c r="I64" s="44">
        <f>I65+I66</f>
        <v>0</v>
      </c>
      <c r="J64" s="44">
        <f>J65+J66</f>
        <v>0</v>
      </c>
      <c r="K64" s="44">
        <f>K65+K66</f>
        <v>0</v>
      </c>
      <c r="L64" s="44">
        <f>L65+L66</f>
        <v>0</v>
      </c>
      <c r="M64" s="44">
        <f t="shared" si="47"/>
        <v>0</v>
      </c>
      <c r="N64" s="44">
        <f>N65+N66</f>
        <v>0</v>
      </c>
      <c r="O64" s="44">
        <f>O65+O66</f>
        <v>0</v>
      </c>
      <c r="P64" s="44">
        <f>P65+P66</f>
        <v>0</v>
      </c>
      <c r="Q64" s="60">
        <f>Q65+Q66</f>
        <v>0</v>
      </c>
      <c r="R64" s="3"/>
      <c r="S64" s="3"/>
      <c r="T64" s="3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1:67" ht="18" customHeight="1">
      <c r="A65" s="109" t="s">
        <v>67</v>
      </c>
      <c r="B65" s="110" t="s">
        <v>45</v>
      </c>
      <c r="C65" s="44">
        <f t="shared" si="56"/>
        <v>0</v>
      </c>
      <c r="D65" s="40"/>
      <c r="E65" s="40"/>
      <c r="F65" s="40"/>
      <c r="G65" s="40"/>
      <c r="H65" s="44">
        <f t="shared" si="46"/>
        <v>0</v>
      </c>
      <c r="I65" s="40"/>
      <c r="J65" s="40"/>
      <c r="K65" s="40"/>
      <c r="L65" s="40"/>
      <c r="M65" s="44">
        <f t="shared" si="47"/>
        <v>0</v>
      </c>
      <c r="N65" s="120">
        <f>(D65+I65)/2</f>
        <v>0</v>
      </c>
      <c r="O65" s="120">
        <f t="shared" ref="O65:O66" si="69">(E65+J65)/2</f>
        <v>0</v>
      </c>
      <c r="P65" s="120">
        <f t="shared" ref="P65:P66" si="70">(F65+K65)/2</f>
        <v>0</v>
      </c>
      <c r="Q65" s="121">
        <f t="shared" ref="Q65:Q66" si="71">(G65+L65)/2</f>
        <v>0</v>
      </c>
      <c r="R65" s="3"/>
      <c r="S65" s="3"/>
      <c r="T65" s="3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1:67" ht="18" customHeight="1" thickBot="1">
      <c r="A66" s="112" t="s">
        <v>68</v>
      </c>
      <c r="B66" s="113" t="s">
        <v>46</v>
      </c>
      <c r="C66" s="44">
        <f t="shared" si="56"/>
        <v>0</v>
      </c>
      <c r="D66" s="57"/>
      <c r="E66" s="57"/>
      <c r="F66" s="57"/>
      <c r="G66" s="57"/>
      <c r="H66" s="44">
        <f t="shared" si="46"/>
        <v>0</v>
      </c>
      <c r="I66" s="57"/>
      <c r="J66" s="57"/>
      <c r="K66" s="57"/>
      <c r="L66" s="57"/>
      <c r="M66" s="44">
        <f t="shared" si="47"/>
        <v>0</v>
      </c>
      <c r="N66" s="120">
        <f>(D66+I66)/2</f>
        <v>0</v>
      </c>
      <c r="O66" s="120">
        <f t="shared" si="69"/>
        <v>0</v>
      </c>
      <c r="P66" s="120">
        <f t="shared" si="70"/>
        <v>0</v>
      </c>
      <c r="Q66" s="121">
        <f t="shared" si="71"/>
        <v>0</v>
      </c>
      <c r="R66" s="3"/>
      <c r="S66" s="3"/>
      <c r="T66" s="3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ht="18" customHeight="1">
      <c r="A67" s="114"/>
      <c r="B67" s="115" t="s">
        <v>70</v>
      </c>
      <c r="C67" s="58">
        <f>C68+C69</f>
        <v>16.079999999999998</v>
      </c>
      <c r="D67" s="58">
        <f>D68+D69</f>
        <v>0</v>
      </c>
      <c r="E67" s="58">
        <f t="shared" ref="E67:G67" si="72">E68+E69</f>
        <v>0</v>
      </c>
      <c r="F67" s="58">
        <f t="shared" si="72"/>
        <v>7.7030000000000003</v>
      </c>
      <c r="G67" s="58">
        <f t="shared" si="72"/>
        <v>8.3770000000000007</v>
      </c>
      <c r="H67" s="58">
        <f>H68+H69</f>
        <v>15.853999999999999</v>
      </c>
      <c r="I67" s="58">
        <f>I68+I69</f>
        <v>0</v>
      </c>
      <c r="J67" s="58">
        <f t="shared" ref="J67:L67" si="73">J68+J69</f>
        <v>0</v>
      </c>
      <c r="K67" s="58">
        <f t="shared" si="73"/>
        <v>7.6049999999999995</v>
      </c>
      <c r="L67" s="58">
        <f t="shared" si="73"/>
        <v>8.2489999999999988</v>
      </c>
      <c r="M67" s="58">
        <f>M68+M69</f>
        <v>15.966999999999999</v>
      </c>
      <c r="N67" s="58">
        <f>N68+N69</f>
        <v>0</v>
      </c>
      <c r="O67" s="58">
        <f t="shared" ref="O67:Q67" si="74">O68+O69</f>
        <v>0</v>
      </c>
      <c r="P67" s="58">
        <f t="shared" si="74"/>
        <v>7.6539999999999999</v>
      </c>
      <c r="Q67" s="59">
        <f t="shared" si="74"/>
        <v>8.3129999999999988</v>
      </c>
      <c r="R67" s="3"/>
      <c r="S67" s="3"/>
      <c r="T67" s="3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ht="18" customHeight="1">
      <c r="A68" s="116"/>
      <c r="B68" s="117" t="s">
        <v>45</v>
      </c>
      <c r="C68" s="44">
        <f>D68+E68+F68+G68</f>
        <v>10.068</v>
      </c>
      <c r="D68" s="44">
        <f t="shared" ref="D68:G69" si="75">D47+D50+D53+D56+D59+D62+D65</f>
        <v>0</v>
      </c>
      <c r="E68" s="44">
        <f t="shared" si="75"/>
        <v>0</v>
      </c>
      <c r="F68" s="44">
        <f t="shared" si="75"/>
        <v>7.5129999999999999</v>
      </c>
      <c r="G68" s="44">
        <f t="shared" si="75"/>
        <v>2.5550000000000002</v>
      </c>
      <c r="H68" s="44">
        <f>I68+J68+K68+L68</f>
        <v>9.9510000000000005</v>
      </c>
      <c r="I68" s="44">
        <f t="shared" ref="I68:L69" si="76">I47+I50+I53+I56+I59+I62+I65</f>
        <v>0</v>
      </c>
      <c r="J68" s="44">
        <f t="shared" si="76"/>
        <v>0</v>
      </c>
      <c r="K68" s="44">
        <f t="shared" si="76"/>
        <v>7.4169999999999998</v>
      </c>
      <c r="L68" s="44">
        <f t="shared" si="76"/>
        <v>2.5339999999999998</v>
      </c>
      <c r="M68" s="44">
        <f>N68+O68+P68+Q68</f>
        <v>10.009499999999999</v>
      </c>
      <c r="N68" s="44">
        <f t="shared" ref="N68:Q69" si="77">N47+N50+N53+N56+N59+N62+N65</f>
        <v>0</v>
      </c>
      <c r="O68" s="44">
        <f t="shared" si="77"/>
        <v>0</v>
      </c>
      <c r="P68" s="44">
        <f t="shared" si="77"/>
        <v>7.4649999999999999</v>
      </c>
      <c r="Q68" s="60">
        <f t="shared" si="77"/>
        <v>2.5445000000000002</v>
      </c>
      <c r="R68" s="3"/>
      <c r="S68" s="3"/>
      <c r="T68" s="3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1:67" ht="18" customHeight="1" thickBot="1">
      <c r="A69" s="118"/>
      <c r="B69" s="119" t="s">
        <v>46</v>
      </c>
      <c r="C69" s="61">
        <f>D69+E69+F69+G69</f>
        <v>6.0120000000000005</v>
      </c>
      <c r="D69" s="61">
        <f t="shared" si="75"/>
        <v>0</v>
      </c>
      <c r="E69" s="61">
        <f t="shared" si="75"/>
        <v>0</v>
      </c>
      <c r="F69" s="61">
        <f t="shared" si="75"/>
        <v>0.19</v>
      </c>
      <c r="G69" s="61">
        <f t="shared" si="75"/>
        <v>5.8220000000000001</v>
      </c>
      <c r="H69" s="61">
        <f>I69+J69+K69+L69</f>
        <v>5.9029999999999996</v>
      </c>
      <c r="I69" s="61">
        <f t="shared" si="76"/>
        <v>0</v>
      </c>
      <c r="J69" s="61">
        <f t="shared" si="76"/>
        <v>0</v>
      </c>
      <c r="K69" s="61">
        <f t="shared" si="76"/>
        <v>0.188</v>
      </c>
      <c r="L69" s="61">
        <f t="shared" si="76"/>
        <v>5.7149999999999999</v>
      </c>
      <c r="M69" s="61">
        <f>N69+O69+P69+Q69</f>
        <v>5.9574999999999996</v>
      </c>
      <c r="N69" s="61">
        <f t="shared" si="77"/>
        <v>0</v>
      </c>
      <c r="O69" s="61">
        <f t="shared" si="77"/>
        <v>0</v>
      </c>
      <c r="P69" s="61">
        <f t="shared" si="77"/>
        <v>0.189</v>
      </c>
      <c r="Q69" s="62">
        <f t="shared" si="77"/>
        <v>5.7684999999999995</v>
      </c>
      <c r="R69" s="3"/>
      <c r="S69" s="3"/>
      <c r="T69" s="3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</sheetData>
  <sheetProtection algorithmName="SHA-512" hashValue="8VVHhxWUwzUFcGyxhKKqzxsJknUppXpfAod+ty61wYTB1Qg2VQfWw2K2dr+XlAVsxZvunk8K+VwABILqEl++/g==" saltValue="wKW5mhQ59Ys0tLnP2yb2bw==" spinCount="100000" sheet="1" objects="1" scenarios="1" formatColumns="0" formatRows="0"/>
  <protectedRanges>
    <protectedRange sqref="E10 G10:G11 E17 D19:G19 I13:L16 J10 L10:L11 J17 I19:L19 D13:G16 D21:G24 D47 I47 I21:L24 O10:Q10 P11:Q11 Q12 N13:Q17 N19:Q19 N21:Q24 A38:B41 N38:Q41 A29:B33 N29:Q33" name="Диапазон1"/>
    <protectedRange sqref="A46:B66" name="Диапазон1_6"/>
  </protectedRanges>
  <mergeCells count="19">
    <mergeCell ref="A1:Q1"/>
    <mergeCell ref="A2:Q2"/>
    <mergeCell ref="U2:V2"/>
    <mergeCell ref="A4:A5"/>
    <mergeCell ref="C4:G4"/>
    <mergeCell ref="H4:L4"/>
    <mergeCell ref="M4:Q4"/>
    <mergeCell ref="B4:B5"/>
    <mergeCell ref="A41:Q41"/>
    <mergeCell ref="C44:G44"/>
    <mergeCell ref="H44:L44"/>
    <mergeCell ref="M44:Q44"/>
    <mergeCell ref="C27:G27"/>
    <mergeCell ref="H27:L27"/>
    <mergeCell ref="M27:Q27"/>
    <mergeCell ref="A33:Q33"/>
    <mergeCell ref="C36:G36"/>
    <mergeCell ref="H36:L36"/>
    <mergeCell ref="M36:Q36"/>
  </mergeCells>
  <hyperlinks>
    <hyperlink ref="E24" location="'Баланс ээ 2019'!A1" display="'Баланс ээ 2019'!A1"/>
    <hyperlink ref="A33" location="'Баланс энергии'!A31" display="Добавить"/>
    <hyperlink ref="A41" location="'Баланс энергии'!A31" display="Добавить"/>
    <hyperlink ref="A33:Q33" location="'Баланс мощности 2023'!A1" display="Добавить"/>
    <hyperlink ref="A41:Q41" location="'Баланс мощности 2023'!A1" display="Добавить"/>
  </hyperlinks>
  <pageMargins left="0.47244094488188981" right="0" top="0.51181102362204722" bottom="0.19685039370078741" header="0.51181102362204722" footer="0.19685039370078741"/>
  <pageSetup paperSize="9" scale="37" orientation="landscape" r:id="rId1"/>
  <headerFooter alignWithMargins="0"/>
  <rowBreaks count="1" manualBreakCount="1">
    <brk id="4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0" tint="-0.34998626667073579"/>
  </sheetPr>
  <dimension ref="A2:C9"/>
  <sheetViews>
    <sheetView zoomScale="70" zoomScaleNormal="70" workbookViewId="0">
      <selection activeCell="C20" sqref="C20"/>
    </sheetView>
  </sheetViews>
  <sheetFormatPr defaultColWidth="9.140625" defaultRowHeight="15"/>
  <cols>
    <col min="1" max="1" width="35.140625" style="5" customWidth="1"/>
    <col min="2" max="2" width="35" style="5" customWidth="1"/>
    <col min="3" max="3" width="62" style="5" customWidth="1"/>
    <col min="4" max="16384" width="9.140625" style="5"/>
  </cols>
  <sheetData>
    <row r="2" spans="1:3" ht="18.75">
      <c r="A2" s="224" t="s">
        <v>50</v>
      </c>
      <c r="B2" s="224"/>
      <c r="C2" s="224"/>
    </row>
    <row r="3" spans="1:3" ht="15.75" thickBot="1"/>
    <row r="4" spans="1:3" ht="37.5" customHeight="1">
      <c r="A4" s="225" t="s">
        <v>51</v>
      </c>
      <c r="B4" s="226"/>
      <c r="C4" s="227" t="s">
        <v>52</v>
      </c>
    </row>
    <row r="5" spans="1:3" ht="37.5" customHeight="1">
      <c r="A5" s="6" t="s">
        <v>53</v>
      </c>
      <c r="B5" s="7" t="s">
        <v>54</v>
      </c>
      <c r="C5" s="228"/>
    </row>
    <row r="6" spans="1:3" ht="140.44999999999999" customHeight="1">
      <c r="A6" s="8" t="s">
        <v>55</v>
      </c>
      <c r="B6" s="9" t="s">
        <v>56</v>
      </c>
      <c r="C6" s="10" t="s">
        <v>57</v>
      </c>
    </row>
    <row r="7" spans="1:3" ht="110.1" customHeight="1">
      <c r="A7" s="229" t="s">
        <v>58</v>
      </c>
      <c r="B7" s="230"/>
      <c r="C7" s="10" t="s">
        <v>59</v>
      </c>
    </row>
    <row r="8" spans="1:3" ht="75.75" thickBot="1">
      <c r="A8" s="11" t="s">
        <v>56</v>
      </c>
      <c r="B8" s="12" t="s">
        <v>55</v>
      </c>
      <c r="C8" s="13" t="s">
        <v>60</v>
      </c>
    </row>
    <row r="9" spans="1:3">
      <c r="A9" s="14"/>
      <c r="B9" s="14"/>
    </row>
  </sheetData>
  <mergeCells count="4">
    <mergeCell ref="A2:C2"/>
    <mergeCell ref="A4:B4"/>
    <mergeCell ref="C4:C5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Баланс ээ 2023</vt:lpstr>
      <vt:lpstr>Баланс мощности 2023</vt:lpstr>
      <vt:lpstr>Выбор оценочного балла</vt:lpstr>
      <vt:lpstr>'Баланс мощности 2023'!Область_печати</vt:lpstr>
      <vt:lpstr>'Баланс ээ 2023'!Область_печати</vt:lpstr>
    </vt:vector>
  </TitlesOfParts>
  <Company>ООО "ТОРИ-АУДИТ"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--;Жерехов Евгений</dc:creator>
  <cp:lastModifiedBy>Сергей</cp:lastModifiedBy>
  <cp:lastPrinted>2019-08-13T09:57:54Z</cp:lastPrinted>
  <dcterms:created xsi:type="dcterms:W3CDTF">2004-05-21T07:18:45Z</dcterms:created>
  <dcterms:modified xsi:type="dcterms:W3CDTF">2023-03-09T11:01:33Z</dcterms:modified>
</cp:coreProperties>
</file>